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60" firstSheet="1" activeTab="5"/>
  </bookViews>
  <sheets>
    <sheet name="工贸、工商" sheetId="6" r:id="rId1"/>
    <sheet name="工业、护理" sheetId="7" r:id="rId2"/>
    <sheet name="医专、经贸" sheetId="8" r:id="rId3"/>
    <sheet name="旅游、轻工" sheetId="9" r:id="rId4"/>
    <sheet name="城职、电力" sheetId="10" r:id="rId5"/>
    <sheet name="乙组统计表" sheetId="12" r:id="rId6"/>
  </sheets>
  <definedNames>
    <definedName name="_GoBack" localSheetId="4">城职、电力!$D$10</definedName>
  </definedNames>
  <calcPr calcId="144525"/>
</workbook>
</file>

<file path=xl/calcChain.xml><?xml version="1.0" encoding="utf-8"?>
<calcChain xmlns="http://schemas.openxmlformats.org/spreadsheetml/2006/main">
  <c r="AE14" i="12" l="1"/>
  <c r="AD14" i="12"/>
  <c r="W14" i="12"/>
  <c r="P14" i="12"/>
  <c r="I14" i="12"/>
  <c r="AE13" i="12"/>
  <c r="AD13" i="12"/>
  <c r="W13" i="12"/>
  <c r="P13" i="12"/>
  <c r="I13" i="12"/>
  <c r="AE12" i="12"/>
  <c r="AD12" i="12"/>
  <c r="W12" i="12"/>
  <c r="P12" i="12"/>
  <c r="I12" i="12"/>
  <c r="AE11" i="12"/>
  <c r="AD11" i="12"/>
  <c r="W11" i="12"/>
  <c r="P11" i="12"/>
  <c r="I11" i="12"/>
  <c r="AE10" i="12"/>
  <c r="AD10" i="12"/>
  <c r="W10" i="12"/>
  <c r="P10" i="12"/>
  <c r="I10" i="12"/>
  <c r="AE9" i="12"/>
  <c r="AD9" i="12"/>
  <c r="W9" i="12"/>
  <c r="P9" i="12"/>
  <c r="I9" i="12"/>
  <c r="AE8" i="12"/>
  <c r="AD8" i="12"/>
  <c r="W8" i="12"/>
  <c r="P8" i="12"/>
  <c r="I8" i="12"/>
  <c r="AE7" i="12"/>
  <c r="AD7" i="12"/>
  <c r="W7" i="12"/>
  <c r="P7" i="12"/>
  <c r="I7" i="12"/>
  <c r="AE6" i="12"/>
  <c r="AD6" i="12"/>
  <c r="W6" i="12"/>
  <c r="P6" i="12"/>
  <c r="I6" i="12"/>
  <c r="AG35" i="10"/>
  <c r="AG34" i="10"/>
  <c r="AB34" i="10"/>
  <c r="AA34" i="10"/>
  <c r="P34" i="10"/>
  <c r="O34" i="10"/>
  <c r="AG33" i="10"/>
  <c r="AB33" i="10"/>
  <c r="AA33" i="10"/>
  <c r="P33" i="10"/>
  <c r="O33" i="10"/>
  <c r="AG32" i="10"/>
  <c r="AB32" i="10"/>
  <c r="AA32" i="10"/>
  <c r="P32" i="10"/>
  <c r="O32" i="10"/>
  <c r="AG31" i="10"/>
  <c r="AB31" i="10"/>
  <c r="AA31" i="10"/>
  <c r="P31" i="10"/>
  <c r="O31" i="10"/>
  <c r="AG30" i="10"/>
  <c r="AB30" i="10"/>
  <c r="AA30" i="10"/>
  <c r="P30" i="10"/>
  <c r="O30" i="10"/>
  <c r="AG29" i="10"/>
  <c r="AB29" i="10"/>
  <c r="AA29" i="10"/>
  <c r="P29" i="10"/>
  <c r="O29" i="10"/>
  <c r="AG28" i="10"/>
  <c r="AB28" i="10"/>
  <c r="AA28" i="10"/>
  <c r="P28" i="10"/>
  <c r="O28" i="10"/>
  <c r="AG27" i="10"/>
  <c r="AB27" i="10"/>
  <c r="AA27" i="10"/>
  <c r="P27" i="10"/>
  <c r="O27" i="10"/>
  <c r="AG26" i="10"/>
  <c r="AB26" i="10"/>
  <c r="AA26" i="10"/>
  <c r="P26" i="10"/>
  <c r="O26" i="10"/>
  <c r="AG25" i="10"/>
  <c r="AB25" i="10"/>
  <c r="AA25" i="10"/>
  <c r="P25" i="10"/>
  <c r="O25" i="10"/>
  <c r="AG16" i="10"/>
  <c r="AG15" i="10"/>
  <c r="AB15" i="10"/>
  <c r="AA15" i="10"/>
  <c r="P15" i="10"/>
  <c r="O15" i="10"/>
  <c r="AG14" i="10"/>
  <c r="AB14" i="10"/>
  <c r="AA14" i="10"/>
  <c r="P14" i="10"/>
  <c r="O14" i="10"/>
  <c r="AG13" i="10"/>
  <c r="AB13" i="10"/>
  <c r="AA13" i="10"/>
  <c r="P13" i="10"/>
  <c r="O13" i="10"/>
  <c r="AG12" i="10"/>
  <c r="AB12" i="10"/>
  <c r="AA12" i="10"/>
  <c r="P12" i="10"/>
  <c r="O12" i="10"/>
  <c r="AG11" i="10"/>
  <c r="AB11" i="10"/>
  <c r="AA11" i="10"/>
  <c r="P11" i="10"/>
  <c r="O11" i="10"/>
  <c r="AG10" i="10"/>
  <c r="AB10" i="10"/>
  <c r="AA10" i="10"/>
  <c r="P10" i="10"/>
  <c r="O10" i="10"/>
  <c r="AG9" i="10"/>
  <c r="AB9" i="10"/>
  <c r="AA9" i="10"/>
  <c r="P9" i="10"/>
  <c r="O9" i="10"/>
  <c r="AG8" i="10"/>
  <c r="AB8" i="10"/>
  <c r="AA8" i="10"/>
  <c r="P8" i="10"/>
  <c r="O8" i="10"/>
  <c r="AG7" i="10"/>
  <c r="AB7" i="10"/>
  <c r="AA7" i="10"/>
  <c r="P7" i="10"/>
  <c r="O7" i="10"/>
  <c r="AG6" i="10"/>
  <c r="AB6" i="10"/>
  <c r="AA6" i="10"/>
  <c r="P6" i="10"/>
  <c r="O6" i="10"/>
  <c r="AG35" i="9"/>
  <c r="AG34" i="9"/>
  <c r="AB34" i="9"/>
  <c r="AA34" i="9"/>
  <c r="P34" i="9"/>
  <c r="O34" i="9"/>
  <c r="AG33" i="9"/>
  <c r="AB33" i="9"/>
  <c r="AA33" i="9"/>
  <c r="P33" i="9"/>
  <c r="O33" i="9"/>
  <c r="AG32" i="9"/>
  <c r="AB32" i="9"/>
  <c r="AA32" i="9"/>
  <c r="P32" i="9"/>
  <c r="O32" i="9"/>
  <c r="AG31" i="9"/>
  <c r="AB31" i="9"/>
  <c r="AA31" i="9"/>
  <c r="P31" i="9"/>
  <c r="O31" i="9"/>
  <c r="AG30" i="9"/>
  <c r="AB30" i="9"/>
  <c r="AA30" i="9"/>
  <c r="P30" i="9"/>
  <c r="O30" i="9"/>
  <c r="AG29" i="9"/>
  <c r="AB29" i="9"/>
  <c r="AA29" i="9"/>
  <c r="P29" i="9"/>
  <c r="O29" i="9"/>
  <c r="AG28" i="9"/>
  <c r="AB28" i="9"/>
  <c r="AA28" i="9"/>
  <c r="P28" i="9"/>
  <c r="O28" i="9"/>
  <c r="AG27" i="9"/>
  <c r="AB27" i="9"/>
  <c r="AA27" i="9"/>
  <c r="P27" i="9"/>
  <c r="O27" i="9"/>
  <c r="AG26" i="9"/>
  <c r="AB26" i="9"/>
  <c r="AA26" i="9"/>
  <c r="P26" i="9"/>
  <c r="O26" i="9"/>
  <c r="AG25" i="9"/>
  <c r="AB25" i="9"/>
  <c r="AA25" i="9"/>
  <c r="P25" i="9"/>
  <c r="O25" i="9"/>
  <c r="AG16" i="9"/>
  <c r="AG15" i="9"/>
  <c r="AB15" i="9"/>
  <c r="AA15" i="9"/>
  <c r="P15" i="9"/>
  <c r="O15" i="9"/>
  <c r="AG14" i="9"/>
  <c r="AB14" i="9"/>
  <c r="AA14" i="9"/>
  <c r="P14" i="9"/>
  <c r="O14" i="9"/>
  <c r="AG13" i="9"/>
  <c r="AB13" i="9"/>
  <c r="AA13" i="9"/>
  <c r="P13" i="9"/>
  <c r="O13" i="9"/>
  <c r="AG12" i="9"/>
  <c r="AB12" i="9"/>
  <c r="AA12" i="9"/>
  <c r="P12" i="9"/>
  <c r="O12" i="9"/>
  <c r="AG11" i="9"/>
  <c r="AB11" i="9"/>
  <c r="AA11" i="9"/>
  <c r="P11" i="9"/>
  <c r="O11" i="9"/>
  <c r="AG10" i="9"/>
  <c r="AB10" i="9"/>
  <c r="AA10" i="9"/>
  <c r="P10" i="9"/>
  <c r="O10" i="9"/>
  <c r="AG9" i="9"/>
  <c r="AB9" i="9"/>
  <c r="AA9" i="9"/>
  <c r="P9" i="9"/>
  <c r="O9" i="9"/>
  <c r="AG8" i="9"/>
  <c r="AB8" i="9"/>
  <c r="AA8" i="9"/>
  <c r="P8" i="9"/>
  <c r="O8" i="9"/>
  <c r="AG7" i="9"/>
  <c r="AB7" i="9"/>
  <c r="AA7" i="9"/>
  <c r="P7" i="9"/>
  <c r="O7" i="9"/>
  <c r="AG6" i="9"/>
  <c r="AB6" i="9"/>
  <c r="AA6" i="9"/>
  <c r="P6" i="9"/>
  <c r="O6" i="9"/>
  <c r="AG35" i="8"/>
  <c r="AG34" i="8"/>
  <c r="AB34" i="8"/>
  <c r="AA34" i="8"/>
  <c r="P34" i="8"/>
  <c r="O34" i="8"/>
  <c r="AG33" i="8"/>
  <c r="AB33" i="8"/>
  <c r="AA33" i="8"/>
  <c r="P33" i="8"/>
  <c r="O33" i="8"/>
  <c r="AG32" i="8"/>
  <c r="AB32" i="8"/>
  <c r="AA32" i="8"/>
  <c r="P32" i="8"/>
  <c r="O32" i="8"/>
  <c r="AG31" i="8"/>
  <c r="AB31" i="8"/>
  <c r="AA31" i="8"/>
  <c r="P31" i="8"/>
  <c r="O31" i="8"/>
  <c r="AG30" i="8"/>
  <c r="AB30" i="8"/>
  <c r="AA30" i="8"/>
  <c r="P30" i="8"/>
  <c r="O30" i="8"/>
  <c r="AG29" i="8"/>
  <c r="AB29" i="8"/>
  <c r="AA29" i="8"/>
  <c r="P29" i="8"/>
  <c r="O29" i="8"/>
  <c r="AG28" i="8"/>
  <c r="AB28" i="8"/>
  <c r="AA28" i="8"/>
  <c r="P28" i="8"/>
  <c r="O28" i="8"/>
  <c r="AG27" i="8"/>
  <c r="AB27" i="8"/>
  <c r="AA27" i="8"/>
  <c r="P27" i="8"/>
  <c r="O27" i="8"/>
  <c r="AG26" i="8"/>
  <c r="AB26" i="8"/>
  <c r="AA26" i="8"/>
  <c r="P26" i="8"/>
  <c r="O26" i="8"/>
  <c r="AG25" i="8"/>
  <c r="AB25" i="8"/>
  <c r="AA25" i="8"/>
  <c r="P25" i="8"/>
  <c r="O25" i="8"/>
  <c r="AG16" i="8"/>
  <c r="AG15" i="8"/>
  <c r="AB15" i="8"/>
  <c r="AA15" i="8"/>
  <c r="P15" i="8"/>
  <c r="O15" i="8"/>
  <c r="AG14" i="8"/>
  <c r="AB14" i="8"/>
  <c r="AA14" i="8"/>
  <c r="P14" i="8"/>
  <c r="O14" i="8"/>
  <c r="AG13" i="8"/>
  <c r="AB13" i="8"/>
  <c r="AA13" i="8"/>
  <c r="P13" i="8"/>
  <c r="O13" i="8"/>
  <c r="AG12" i="8"/>
  <c r="AB12" i="8"/>
  <c r="AA12" i="8"/>
  <c r="P12" i="8"/>
  <c r="O12" i="8"/>
  <c r="AG11" i="8"/>
  <c r="AB11" i="8"/>
  <c r="AA11" i="8"/>
  <c r="P11" i="8"/>
  <c r="O11" i="8"/>
  <c r="AG10" i="8"/>
  <c r="AB10" i="8"/>
  <c r="AA10" i="8"/>
  <c r="P10" i="8"/>
  <c r="O10" i="8"/>
  <c r="AG9" i="8"/>
  <c r="AB9" i="8"/>
  <c r="AA9" i="8"/>
  <c r="P9" i="8"/>
  <c r="O9" i="8"/>
  <c r="AG8" i="8"/>
  <c r="AB8" i="8"/>
  <c r="AA8" i="8"/>
  <c r="P8" i="8"/>
  <c r="O8" i="8"/>
  <c r="AG7" i="8"/>
  <c r="AB7" i="8"/>
  <c r="AA7" i="8"/>
  <c r="P7" i="8"/>
  <c r="O7" i="8"/>
  <c r="AG6" i="8"/>
  <c r="AB6" i="8"/>
  <c r="AA6" i="8"/>
  <c r="P6" i="8"/>
  <c r="O6" i="8"/>
  <c r="AG35" i="7"/>
  <c r="AG34" i="7"/>
  <c r="AB34" i="7"/>
  <c r="AA34" i="7"/>
  <c r="P34" i="7"/>
  <c r="O34" i="7"/>
  <c r="AG33" i="7"/>
  <c r="AB33" i="7"/>
  <c r="AA33" i="7"/>
  <c r="P33" i="7"/>
  <c r="O33" i="7"/>
  <c r="AG32" i="7"/>
  <c r="AB32" i="7"/>
  <c r="AA32" i="7"/>
  <c r="P32" i="7"/>
  <c r="O32" i="7"/>
  <c r="AG31" i="7"/>
  <c r="AB31" i="7"/>
  <c r="AA31" i="7"/>
  <c r="P31" i="7"/>
  <c r="O31" i="7"/>
  <c r="AG30" i="7"/>
  <c r="AB30" i="7"/>
  <c r="AA30" i="7"/>
  <c r="P30" i="7"/>
  <c r="O30" i="7"/>
  <c r="AG29" i="7"/>
  <c r="AB29" i="7"/>
  <c r="AA29" i="7"/>
  <c r="P29" i="7"/>
  <c r="O29" i="7"/>
  <c r="AG28" i="7"/>
  <c r="AB28" i="7"/>
  <c r="AA28" i="7"/>
  <c r="P28" i="7"/>
  <c r="O28" i="7"/>
  <c r="AG27" i="7"/>
  <c r="AB27" i="7"/>
  <c r="AA27" i="7"/>
  <c r="P27" i="7"/>
  <c r="O27" i="7"/>
  <c r="AG26" i="7"/>
  <c r="AB26" i="7"/>
  <c r="AA26" i="7"/>
  <c r="P26" i="7"/>
  <c r="O26" i="7"/>
  <c r="AG25" i="7"/>
  <c r="AB25" i="7"/>
  <c r="AA25" i="7"/>
  <c r="P25" i="7"/>
  <c r="O25" i="7"/>
  <c r="AG16" i="7"/>
  <c r="AG15" i="7"/>
  <c r="AB15" i="7"/>
  <c r="AA15" i="7"/>
  <c r="P15" i="7"/>
  <c r="O15" i="7"/>
  <c r="AG14" i="7"/>
  <c r="AB14" i="7"/>
  <c r="AA14" i="7"/>
  <c r="P14" i="7"/>
  <c r="O14" i="7"/>
  <c r="AG13" i="7"/>
  <c r="AB13" i="7"/>
  <c r="AA13" i="7"/>
  <c r="P13" i="7"/>
  <c r="O13" i="7"/>
  <c r="AG12" i="7"/>
  <c r="AB12" i="7"/>
  <c r="AA12" i="7"/>
  <c r="P12" i="7"/>
  <c r="O12" i="7"/>
  <c r="AG11" i="7"/>
  <c r="AB11" i="7"/>
  <c r="AA11" i="7"/>
  <c r="P11" i="7"/>
  <c r="O11" i="7"/>
  <c r="AG10" i="7"/>
  <c r="AB10" i="7"/>
  <c r="AA10" i="7"/>
  <c r="P10" i="7"/>
  <c r="O10" i="7"/>
  <c r="AG9" i="7"/>
  <c r="AB9" i="7"/>
  <c r="AA9" i="7"/>
  <c r="P9" i="7"/>
  <c r="O9" i="7"/>
  <c r="AG8" i="7"/>
  <c r="AB8" i="7"/>
  <c r="AA8" i="7"/>
  <c r="P8" i="7"/>
  <c r="O8" i="7"/>
  <c r="AG7" i="7"/>
  <c r="AB7" i="7"/>
  <c r="AA7" i="7"/>
  <c r="P7" i="7"/>
  <c r="O7" i="7"/>
  <c r="AG6" i="7"/>
  <c r="AB6" i="7"/>
  <c r="AA6" i="7"/>
  <c r="P6" i="7"/>
  <c r="O6" i="7"/>
  <c r="AG35" i="6"/>
  <c r="AG34" i="6"/>
  <c r="AB34" i="6"/>
  <c r="AA34" i="6"/>
  <c r="P34" i="6"/>
  <c r="O34" i="6"/>
  <c r="AG33" i="6"/>
  <c r="AB33" i="6"/>
  <c r="AA33" i="6"/>
  <c r="P33" i="6"/>
  <c r="O33" i="6"/>
  <c r="AG32" i="6"/>
  <c r="AB32" i="6"/>
  <c r="AA32" i="6"/>
  <c r="P32" i="6"/>
  <c r="O32" i="6"/>
  <c r="AG31" i="6"/>
  <c r="AB31" i="6"/>
  <c r="AA31" i="6"/>
  <c r="P31" i="6"/>
  <c r="O31" i="6"/>
  <c r="AG30" i="6"/>
  <c r="AB30" i="6"/>
  <c r="AA30" i="6"/>
  <c r="P30" i="6"/>
  <c r="O30" i="6"/>
  <c r="AG29" i="6"/>
  <c r="AB29" i="6"/>
  <c r="AA29" i="6"/>
  <c r="P29" i="6"/>
  <c r="O29" i="6"/>
  <c r="AG28" i="6"/>
  <c r="AB28" i="6"/>
  <c r="AA28" i="6"/>
  <c r="P28" i="6"/>
  <c r="O28" i="6"/>
  <c r="AG27" i="6"/>
  <c r="AB27" i="6"/>
  <c r="AA27" i="6"/>
  <c r="P27" i="6"/>
  <c r="O27" i="6"/>
  <c r="AG26" i="6"/>
  <c r="AB26" i="6"/>
  <c r="AA26" i="6"/>
  <c r="P26" i="6"/>
  <c r="O26" i="6"/>
  <c r="AG25" i="6"/>
  <c r="AB25" i="6"/>
  <c r="AA25" i="6"/>
  <c r="P25" i="6"/>
  <c r="O25" i="6"/>
  <c r="AG16" i="6"/>
  <c r="AG15" i="6"/>
  <c r="AB15" i="6"/>
  <c r="AA15" i="6"/>
  <c r="P15" i="6"/>
  <c r="O15" i="6"/>
  <c r="AG14" i="6"/>
  <c r="AB14" i="6"/>
  <c r="AA14" i="6"/>
  <c r="P14" i="6"/>
  <c r="O14" i="6"/>
  <c r="AG13" i="6"/>
  <c r="AB13" i="6"/>
  <c r="AA13" i="6"/>
  <c r="P13" i="6"/>
  <c r="O13" i="6"/>
  <c r="AG12" i="6"/>
  <c r="AB12" i="6"/>
  <c r="AA12" i="6"/>
  <c r="P12" i="6"/>
  <c r="O12" i="6"/>
  <c r="AG11" i="6"/>
  <c r="AB11" i="6"/>
  <c r="AA11" i="6"/>
  <c r="P11" i="6"/>
  <c r="O11" i="6"/>
  <c r="AG10" i="6"/>
  <c r="AB10" i="6"/>
  <c r="AA10" i="6"/>
  <c r="P10" i="6"/>
  <c r="O10" i="6"/>
  <c r="AG9" i="6"/>
  <c r="AB9" i="6"/>
  <c r="AA9" i="6"/>
  <c r="P9" i="6"/>
  <c r="O9" i="6"/>
  <c r="AG8" i="6"/>
  <c r="AB8" i="6"/>
  <c r="AA8" i="6"/>
  <c r="P8" i="6"/>
  <c r="O8" i="6"/>
  <c r="AG7" i="6"/>
  <c r="AB7" i="6"/>
  <c r="AA7" i="6"/>
  <c r="P7" i="6"/>
  <c r="O7" i="6"/>
  <c r="AG6" i="6"/>
  <c r="AB6" i="6"/>
  <c r="AA6" i="6"/>
  <c r="P6" i="6"/>
  <c r="O6" i="6"/>
</calcChain>
</file>

<file path=xl/sharedStrings.xml><?xml version="1.0" encoding="utf-8"?>
<sst xmlns="http://schemas.openxmlformats.org/spreadsheetml/2006/main" count="521" uniqueCount="229">
  <si>
    <r>
      <rPr>
        <b/>
        <sz val="14"/>
        <color theme="1"/>
        <rFont val="宋体"/>
        <charset val="134"/>
        <scheme val="minor"/>
      </rPr>
      <t>2020重庆市大学生羽毛球赛线上比赛成绩统计表</t>
    </r>
    <r>
      <rPr>
        <b/>
        <sz val="14"/>
        <color theme="1"/>
        <rFont val="宋体"/>
        <charset val="134"/>
        <scheme val="minor"/>
      </rPr>
      <t xml:space="preserve">  (乙组)</t>
    </r>
  </si>
  <si>
    <t>乙组</t>
  </si>
  <si>
    <t>单位：重庆工贸职业技术学院</t>
  </si>
  <si>
    <t>领队：范全明   电话：15095830768</t>
  </si>
  <si>
    <t>教练员： 韩英 电话：18315126353</t>
  </si>
  <si>
    <t>序</t>
  </si>
  <si>
    <t>姓名</t>
  </si>
  <si>
    <t>性别</t>
  </si>
  <si>
    <t>院系、年级、班级</t>
  </si>
  <si>
    <t>发高远球</t>
  </si>
  <si>
    <t>成绩</t>
  </si>
  <si>
    <t>回打高远球</t>
  </si>
  <si>
    <t>立定跳远</t>
  </si>
  <si>
    <t>实心球</t>
  </si>
  <si>
    <t>得分</t>
  </si>
  <si>
    <t>备注</t>
  </si>
  <si>
    <t>合计</t>
  </si>
  <si>
    <t>距离</t>
  </si>
  <si>
    <t>张玉林</t>
  </si>
  <si>
    <t>男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</si>
  <si>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2019药品生产技术 1 班</t>
    </r>
  </si>
  <si>
    <t>刘玉来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</si>
  <si>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2019道路桥梁工程技术2班</t>
    </r>
  </si>
  <si>
    <t>李正国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</si>
  <si>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2020汽车维修1班</t>
    </r>
  </si>
  <si>
    <t>王铫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</si>
  <si>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2020学前教育1班</t>
    </r>
  </si>
  <si>
    <t xml:space="preserve">王颜  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</si>
  <si>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2019建筑装饰工程技术1班</t>
    </r>
  </si>
  <si>
    <t>总分：</t>
  </si>
  <si>
    <r>
      <rPr>
        <b/>
        <sz val="14"/>
        <color theme="1"/>
        <rFont val="宋体"/>
        <charset val="134"/>
        <scheme val="minor"/>
      </rPr>
      <t>2020重庆市大学生羽毛球赛线上比赛成绩统计表</t>
    </r>
    <r>
      <rPr>
        <b/>
        <sz val="14"/>
        <color theme="1"/>
        <rFont val="宋体"/>
        <charset val="134"/>
        <scheme val="minor"/>
      </rPr>
      <t xml:space="preserve">  (</t>
    </r>
    <r>
      <rPr>
        <b/>
        <sz val="14"/>
        <color theme="1"/>
        <rFont val="宋体"/>
        <charset val="134"/>
        <scheme val="minor"/>
      </rPr>
      <t>乙组</t>
    </r>
    <r>
      <rPr>
        <b/>
        <sz val="14"/>
        <color theme="1"/>
        <rFont val="宋体"/>
        <charset val="134"/>
        <scheme val="minor"/>
      </rPr>
      <t>)</t>
    </r>
  </si>
  <si>
    <t>单位：重庆工商职业学院</t>
  </si>
  <si>
    <t>领队：康宁   电话：13452119558</t>
  </si>
  <si>
    <t>教练员： 吴维彬  电话：13594161101</t>
  </si>
  <si>
    <t>陈浩男</t>
  </si>
  <si>
    <r>
      <rPr>
        <sz val="10"/>
        <color rgb="FF333333"/>
        <rFont val="宋体"/>
        <charset val="134"/>
      </rPr>
      <t>智能与汽车学院、19级、新能源1班</t>
    </r>
    <r>
      <rPr>
        <sz val="10"/>
        <color rgb="FF333333"/>
        <rFont val="Calibri"/>
        <family val="2"/>
      </rPr>
      <t> </t>
    </r>
  </si>
  <si>
    <t>何涛</t>
  </si>
  <si>
    <r>
      <rPr>
        <sz val="10"/>
        <color rgb="FF333333"/>
        <rFont val="宋体"/>
        <charset val="134"/>
      </rPr>
      <t>城建学院、18级、工程造价2班</t>
    </r>
    <r>
      <rPr>
        <sz val="10"/>
        <color rgb="FF333333"/>
        <rFont val="Calibri"/>
        <family val="2"/>
      </rPr>
      <t> </t>
    </r>
  </si>
  <si>
    <t>周子涵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</si>
  <si>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电子学院、19级、大数据2班</t>
    </r>
  </si>
  <si>
    <t>罗长青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</si>
  <si>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城建学院、19级、轨道交通3班</t>
    </r>
  </si>
  <si>
    <t>谭磊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</si>
  <si>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智能与汽车学院、19级、汽车检测与维修1班</t>
    </r>
  </si>
  <si>
    <t>李宇</t>
  </si>
  <si>
    <t>女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</si>
  <si>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会计学院、18级、证券与期货</t>
    </r>
  </si>
  <si>
    <t>罗礼佳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</si>
  <si>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会计学院、19级、金融管理3班</t>
    </r>
  </si>
  <si>
    <t>李虹蓉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</si>
  <si>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管理学院、20级、电子商务</t>
    </r>
  </si>
  <si>
    <t>郑文</t>
  </si>
  <si>
    <r>
      <rPr>
        <sz val="10"/>
        <color rgb="FF333333"/>
        <rFont val="宋体"/>
        <charset val="134"/>
      </rPr>
      <t>管理学院、20级、工商管理2班</t>
    </r>
    <r>
      <rPr>
        <sz val="10"/>
        <color rgb="FF333333"/>
        <rFont val="Calibri"/>
        <family val="2"/>
      </rPr>
      <t> </t>
    </r>
  </si>
  <si>
    <t>杨仟</t>
  </si>
  <si>
    <r>
      <rPr>
        <sz val="10"/>
        <color rgb="FF333333"/>
        <rFont val="宋体"/>
        <charset val="134"/>
      </rPr>
      <t>会计学院、19级、证券与期货</t>
    </r>
    <r>
      <rPr>
        <sz val="10"/>
        <color rgb="FF333333"/>
        <rFont val="Calibri"/>
        <family val="2"/>
      </rPr>
      <t> </t>
    </r>
  </si>
  <si>
    <t>单位：重庆工业职业技术学院</t>
  </si>
  <si>
    <t>领队：秦虎  电话：13883871771</t>
  </si>
  <si>
    <t>教练员：黎志容  电话：13883692966</t>
  </si>
  <si>
    <t>杨旭东</t>
  </si>
  <si>
    <t>车辆工程学院 2019级新能源302</t>
  </si>
  <si>
    <t>陈佳豪</t>
  </si>
  <si>
    <t>化学与制药工程学院 2019级工分301</t>
  </si>
  <si>
    <t>林开庆</t>
  </si>
  <si>
    <r>
      <rPr>
        <sz val="10"/>
        <color rgb="FF333333"/>
        <rFont val="宋体"/>
        <charset val="134"/>
      </rPr>
      <t>车辆工程学院 20</t>
    </r>
    <r>
      <rPr>
        <sz val="10"/>
        <color theme="1"/>
        <rFont val="宋体"/>
        <charset val="134"/>
      </rPr>
      <t>19级汽修301</t>
    </r>
  </si>
  <si>
    <t>胡峰</t>
  </si>
  <si>
    <t>人工智能与大数据学院2019级软件307</t>
  </si>
  <si>
    <t>刘佳东</t>
  </si>
  <si>
    <t>车辆工程学院2019级汽修301</t>
  </si>
  <si>
    <t>代桂英</t>
  </si>
  <si>
    <t>轨道交通与航空服务学院2018级航流301</t>
  </si>
  <si>
    <t>孙小平</t>
  </si>
  <si>
    <t>王卓立</t>
  </si>
  <si>
    <t>经济与管理学院2018级会计303</t>
  </si>
  <si>
    <t>高华英</t>
  </si>
  <si>
    <t>化学与制药工程学院2019级药品经营与管理301</t>
  </si>
  <si>
    <t>何丹</t>
  </si>
  <si>
    <t>建筑工程学院2019级建筑302</t>
  </si>
  <si>
    <t>单位：重庆护理职业学院</t>
  </si>
  <si>
    <t>领队：沈军    电话：15608330916</t>
  </si>
  <si>
    <t>教练员：张征然  电话：13193339252</t>
  </si>
  <si>
    <t>杨鑫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</si>
  <si>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护理系2018级护理18班</t>
    </r>
  </si>
  <si>
    <t>杨洋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</si>
  <si>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医健系2019级康复2班</t>
    </r>
  </si>
  <si>
    <t>文远浩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</si>
  <si>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护理系2019级护理17班</t>
    </r>
  </si>
  <si>
    <t>邱金山</t>
  </si>
  <si>
    <t>孙泽军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</si>
  <si>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医健系2019级康复3班</t>
    </r>
  </si>
  <si>
    <t>向智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</si>
  <si>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医健系2019级社区1班</t>
    </r>
  </si>
  <si>
    <t>余明露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</si>
  <si>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护理系2019级护理18班</t>
    </r>
  </si>
  <si>
    <t>万俊红</t>
  </si>
  <si>
    <t>任海灵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</si>
  <si>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护理系2019级护理20班</t>
    </r>
  </si>
  <si>
    <t>邬凤霓</t>
  </si>
  <si>
    <r>
      <rPr>
        <sz val="10"/>
        <color rgb="FF333333"/>
        <rFont val="Calibri"/>
        <family val="2"/>
      </rPr>
      <t> </t>
    </r>
    <r>
      <rPr>
        <sz val="10"/>
        <color rgb="FF333333"/>
        <rFont val="宋体"/>
        <charset val="134"/>
      </rPr>
      <t>护理系2019级助产4班</t>
    </r>
  </si>
  <si>
    <t>2020重庆市大学生羽毛球赛线上比赛成绩统计表  (乙组)</t>
  </si>
  <si>
    <t>单位：重庆三峡医药高等专科学校</t>
  </si>
  <si>
    <t>领队：邢峰  电话：15826317167</t>
  </si>
  <si>
    <t>教练员：谭家华  电话：13635346299</t>
  </si>
  <si>
    <t>潘李安</t>
  </si>
  <si>
    <t>朱钦霖</t>
  </si>
  <si>
    <t>韩佳辰</t>
  </si>
  <si>
    <t>吕晟恒</t>
  </si>
  <si>
    <t>吴相辉</t>
  </si>
  <si>
    <t>李嫣</t>
  </si>
  <si>
    <t>高雪嫄</t>
  </si>
  <si>
    <t>谭舒书</t>
  </si>
  <si>
    <t>何舒彤</t>
  </si>
  <si>
    <t>蒋熙琳</t>
  </si>
  <si>
    <t>单位：重庆经贸职业学院</t>
  </si>
  <si>
    <t>领队：颜希   电话：15823086259</t>
  </si>
  <si>
    <t>教练员：邹纬芳  电话：18716942203</t>
  </si>
  <si>
    <t>肖朝鼎</t>
  </si>
  <si>
    <t>曾伟春</t>
  </si>
  <si>
    <t>安江桃</t>
  </si>
  <si>
    <t>龙坤睿</t>
  </si>
  <si>
    <t>唐黎</t>
  </si>
  <si>
    <t>肖玉媚</t>
  </si>
  <si>
    <t>温柔</t>
  </si>
  <si>
    <t>赵洋挺</t>
  </si>
  <si>
    <t>单位：重庆旅游职业学院（弃权）</t>
  </si>
  <si>
    <t>领队：代银    电话：</t>
  </si>
  <si>
    <t>教练员： 冯昌靖  电话：13251293696</t>
  </si>
  <si>
    <t>单位：重庆轻工职业学院</t>
  </si>
  <si>
    <t>领队： 周彦君    电话：15730402014</t>
  </si>
  <si>
    <t>教练员：舒倩倩  电话：15730093766</t>
  </si>
  <si>
    <t>代磊</t>
  </si>
  <si>
    <t xml:space="preserve">男 </t>
  </si>
  <si>
    <t>20级基础教育系幼儿发展与健康管理1班</t>
  </si>
  <si>
    <t>盛军华</t>
  </si>
  <si>
    <t>20级大数据与信息产业系 大数据技术与应用1班</t>
  </si>
  <si>
    <t>王芋壕</t>
  </si>
  <si>
    <t>19级大数据与信息产业系电子商务1班</t>
  </si>
  <si>
    <t>张于</t>
  </si>
  <si>
    <t>19级食品工程系烹调工艺与营养1班</t>
  </si>
  <si>
    <t>宴彬</t>
  </si>
  <si>
    <t>18级管理系财务管理1班</t>
  </si>
  <si>
    <t>段小艺</t>
  </si>
  <si>
    <t xml:space="preserve">女 </t>
  </si>
  <si>
    <t>18级药学与护理系药品质量与安全2班</t>
  </si>
  <si>
    <t>赵雪玲</t>
  </si>
  <si>
    <t>18级食品工程系食品营养与卫生1班</t>
  </si>
  <si>
    <t>王盈</t>
  </si>
  <si>
    <t>20级食品工程系食品营养与卫生1班</t>
  </si>
  <si>
    <t>吴德星</t>
  </si>
  <si>
    <t>19级大数据与信息产业系大数据技术与应用1班</t>
  </si>
  <si>
    <t>郭金秋</t>
  </si>
  <si>
    <t>20级管理系财务管理1班</t>
  </si>
  <si>
    <t>单位：重庆城市职业学院</t>
  </si>
  <si>
    <t>领队：唐流泉  电话：13752921118</t>
  </si>
  <si>
    <t>教练员：陈恩格 电话：17830025858</t>
  </si>
  <si>
    <t>潘锐</t>
  </si>
  <si>
    <r>
      <rPr>
        <sz val="10"/>
        <color theme="1"/>
        <rFont val="宋体"/>
        <charset val="134"/>
      </rPr>
      <t>信息与智能工程系，19软件</t>
    </r>
    <r>
      <rPr>
        <sz val="10"/>
        <color theme="1"/>
        <rFont val="Calibri"/>
        <family val="2"/>
      </rPr>
      <t>0032</t>
    </r>
  </si>
  <si>
    <t>李建伦</t>
  </si>
  <si>
    <r>
      <rPr>
        <sz val="10"/>
        <color theme="1"/>
        <rFont val="宋体"/>
        <charset val="134"/>
      </rPr>
      <t>建筑工程系，</t>
    </r>
    <r>
      <rPr>
        <sz val="10"/>
        <color theme="1"/>
        <rFont val="Calibri"/>
        <family val="2"/>
      </rPr>
      <t>19</t>
    </r>
    <r>
      <rPr>
        <sz val="10"/>
        <color theme="1"/>
        <rFont val="宋体"/>
        <charset val="134"/>
      </rPr>
      <t>建管</t>
    </r>
    <r>
      <rPr>
        <sz val="10"/>
        <color theme="1"/>
        <rFont val="Calibri"/>
        <family val="2"/>
      </rPr>
      <t>0032</t>
    </r>
  </si>
  <si>
    <t>王忠森</t>
  </si>
  <si>
    <t>信息与智能工程系，19工业机器人0032</t>
  </si>
  <si>
    <t>邓焱</t>
  </si>
  <si>
    <t>航空学院，19通用航空器维修0031</t>
  </si>
  <si>
    <t>陈文杰</t>
  </si>
  <si>
    <t>信息与智能工程系，20智能控制技术</t>
  </si>
  <si>
    <t>何莎</t>
  </si>
  <si>
    <r>
      <rPr>
        <sz val="10"/>
        <color theme="1"/>
        <rFont val="宋体"/>
        <charset val="134"/>
      </rPr>
      <t>信息与智能工程系，</t>
    </r>
    <r>
      <rPr>
        <sz val="10"/>
        <color theme="1"/>
        <rFont val="Calibri"/>
        <family val="2"/>
      </rPr>
      <t>19</t>
    </r>
    <r>
      <rPr>
        <sz val="10"/>
        <color theme="1"/>
        <rFont val="宋体"/>
        <charset val="134"/>
      </rPr>
      <t>数媒</t>
    </r>
    <r>
      <rPr>
        <sz val="10"/>
        <color theme="1"/>
        <rFont val="Calibri"/>
        <family val="2"/>
      </rPr>
      <t>0031</t>
    </r>
  </si>
  <si>
    <t>黄小红</t>
  </si>
  <si>
    <r>
      <rPr>
        <sz val="10"/>
        <color theme="1"/>
        <rFont val="宋体"/>
        <charset val="134"/>
      </rPr>
      <t>商学院，</t>
    </r>
    <r>
      <rPr>
        <sz val="10"/>
        <color theme="1"/>
        <rFont val="Calibri"/>
        <family val="2"/>
      </rPr>
      <t>18</t>
    </r>
    <r>
      <rPr>
        <sz val="10"/>
        <color theme="1"/>
        <rFont val="宋体"/>
        <charset val="134"/>
      </rPr>
      <t>会计</t>
    </r>
    <r>
      <rPr>
        <sz val="10"/>
        <color theme="1"/>
        <rFont val="Calibri"/>
        <family val="2"/>
      </rPr>
      <t>0033</t>
    </r>
  </si>
  <si>
    <t>龙麒仿</t>
  </si>
  <si>
    <r>
      <rPr>
        <sz val="10"/>
        <color theme="1"/>
        <rFont val="宋体"/>
        <charset val="134"/>
      </rPr>
      <t>信息与智能工程系，</t>
    </r>
    <r>
      <rPr>
        <sz val="10"/>
        <color theme="1"/>
        <rFont val="Calibri"/>
        <family val="2"/>
      </rPr>
      <t>19</t>
    </r>
    <r>
      <rPr>
        <sz val="10"/>
        <color theme="1"/>
        <rFont val="宋体"/>
        <charset val="134"/>
      </rPr>
      <t>计应</t>
    </r>
    <r>
      <rPr>
        <sz val="10"/>
        <color theme="1"/>
        <rFont val="Calibri"/>
        <family val="2"/>
      </rPr>
      <t>0034</t>
    </r>
  </si>
  <si>
    <t>陈欢</t>
  </si>
  <si>
    <t>商学院，20物流管理</t>
  </si>
  <si>
    <t>邓欣路</t>
  </si>
  <si>
    <r>
      <rPr>
        <sz val="10"/>
        <color theme="1"/>
        <rFont val="宋体"/>
        <charset val="134"/>
      </rPr>
      <t>旅游管理系，</t>
    </r>
    <r>
      <rPr>
        <sz val="10"/>
        <color theme="1"/>
        <rFont val="Calibri"/>
        <family val="2"/>
      </rPr>
      <t>20</t>
    </r>
    <r>
      <rPr>
        <sz val="10"/>
        <color theme="1"/>
        <rFont val="宋体"/>
        <charset val="134"/>
      </rPr>
      <t>幼儿管理</t>
    </r>
    <r>
      <rPr>
        <sz val="10"/>
        <color theme="1"/>
        <rFont val="Calibri"/>
        <family val="2"/>
      </rPr>
      <t>0035</t>
    </r>
  </si>
  <si>
    <t>单位：重庆电力高等专科学院</t>
  </si>
  <si>
    <t>领队：刘全   电话：13983791092</t>
  </si>
  <si>
    <t>教练员：邓林  电话：13983791092</t>
  </si>
  <si>
    <t>唐浩峰</t>
  </si>
  <si>
    <t>经管学院、18级、物流1811</t>
  </si>
  <si>
    <t>黄洪铭</t>
  </si>
  <si>
    <t>信息学院、18级、网络1851</t>
  </si>
  <si>
    <t>王鑫</t>
  </si>
  <si>
    <t>动力学院、19级、电化1912</t>
  </si>
  <si>
    <t>刘骋昊</t>
  </si>
  <si>
    <t>信息学院  20级  物联2012</t>
  </si>
  <si>
    <t>李林佳</t>
  </si>
  <si>
    <t>电力学院  18级  电气1812</t>
  </si>
  <si>
    <t>犹倩</t>
  </si>
  <si>
    <t>电力学院、18级、电气1851</t>
  </si>
  <si>
    <t>张作颖</t>
  </si>
  <si>
    <t>电力学院、18级、电力1811</t>
  </si>
  <si>
    <t>程语雁</t>
  </si>
  <si>
    <t>动力学院、20级、电化2013</t>
  </si>
  <si>
    <t>汪雪婷</t>
  </si>
  <si>
    <t>电力学院、19级、电气1951</t>
  </si>
  <si>
    <t>学院</t>
  </si>
  <si>
    <t>1男</t>
  </si>
  <si>
    <t>2男</t>
  </si>
  <si>
    <t>3男</t>
  </si>
  <si>
    <t>4女</t>
  </si>
  <si>
    <t>5女</t>
  </si>
  <si>
    <t>6女</t>
  </si>
  <si>
    <t>重庆工业职业技术学院</t>
  </si>
  <si>
    <t>重庆电力高等专科学院</t>
  </si>
  <si>
    <t>重庆三峡医药高等专科学校</t>
  </si>
  <si>
    <t>重庆工商职业学院</t>
  </si>
  <si>
    <t>重庆城市职业学院</t>
  </si>
  <si>
    <t>重庆轻工职业学院</t>
  </si>
  <si>
    <t>重庆经贸职业学院</t>
  </si>
  <si>
    <t>重庆护理职业学院</t>
  </si>
  <si>
    <t>重庆工贸职业技术学院</t>
  </si>
  <si>
    <t> 临床.19.临床7</t>
  </si>
  <si>
    <t> 临床.19.口腔医学5</t>
  </si>
  <si>
    <t> 临床.20.口腔医学2</t>
  </si>
  <si>
    <t> 临床.20.口腔医学1</t>
  </si>
  <si>
    <t> 临床.20.临床10</t>
  </si>
  <si>
    <t> 中医.19.针灸推拿2</t>
  </si>
  <si>
    <t> 临床.19.临床8</t>
  </si>
  <si>
    <t> 护理.20.护理14</t>
  </si>
  <si>
    <t> 药.  20.中药学1</t>
  </si>
  <si>
    <r>
      <t> </t>
    </r>
    <r>
      <rPr>
        <sz val="10"/>
        <color rgb="FF333333"/>
        <rFont val="宋体"/>
        <family val="3"/>
        <charset val="134"/>
      </rPr>
      <t>中医</t>
    </r>
    <r>
      <rPr>
        <sz val="10"/>
        <color rgb="FF333333"/>
        <rFont val="Calibri"/>
        <family val="2"/>
      </rPr>
      <t>.19.</t>
    </r>
    <r>
      <rPr>
        <sz val="10"/>
        <color rgb="FF333333"/>
        <rFont val="宋体"/>
        <family val="3"/>
        <charset val="134"/>
      </rPr>
      <t>康复治疗</t>
    </r>
    <r>
      <rPr>
        <sz val="10"/>
        <color rgb="FF333333"/>
        <rFont val="Calibri"/>
        <family val="2"/>
      </rPr>
      <t>6</t>
    </r>
    <phoneticPr fontId="11" type="noConversion"/>
  </si>
  <si>
    <t> 应用工程、2019、电子信息工程技术1</t>
  </si>
  <si>
    <t> 财经、2020、幼儿发展与健康教育1</t>
  </si>
  <si>
    <t> 商务、2020、国际贸易与实务1</t>
  </si>
  <si>
    <t> 应用工程、2019、建筑工程技术1</t>
  </si>
  <si>
    <t> 商务、2020、市场营销1</t>
  </si>
  <si>
    <t> 商务、2020、药品经营与管理1</t>
  </si>
  <si>
    <t> 财经、2020、会计4</t>
  </si>
  <si>
    <t> 财经、2020、会计1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</si>
</sst>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;[Red]0.0"/>
  </numFmts>
  <fonts count="1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333333"/>
      <name val="Calibri"/>
      <family val="2"/>
    </font>
    <font>
      <sz val="10"/>
      <color theme="1"/>
      <name val="Calibri"/>
      <family val="2"/>
    </font>
    <font>
      <sz val="9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wrapText="1" shrinkToFit="1"/>
    </xf>
    <xf numFmtId="178" fontId="4" fillId="0" borderId="1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wrapText="1" shrinkToFit="1"/>
    </xf>
    <xf numFmtId="178" fontId="4" fillId="0" borderId="3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wrapText="1" shrinkToFit="1"/>
    </xf>
    <xf numFmtId="178" fontId="4" fillId="0" borderId="8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 shrinkToFit="1"/>
    </xf>
    <xf numFmtId="178" fontId="5" fillId="0" borderId="3" xfId="0" applyNumberFormat="1" applyFont="1" applyBorder="1" applyAlignment="1">
      <alignment horizontal="center" vertical="center" shrinkToFit="1"/>
    </xf>
    <xf numFmtId="178" fontId="5" fillId="0" borderId="8" xfId="0" applyNumberFormat="1" applyFont="1" applyBorder="1" applyAlignment="1">
      <alignment horizontal="center" vertical="center"/>
    </xf>
    <xf numFmtId="178" fontId="5" fillId="0" borderId="8" xfId="0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9" fontId="5" fillId="0" borderId="8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6" fillId="0" borderId="3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178" fontId="13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zoomScale="87" zoomScaleNormal="87" workbookViewId="0">
      <selection activeCell="AH37" sqref="A1:AH37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4.625" customWidth="1"/>
    <col min="31" max="31" width="6.625" customWidth="1"/>
    <col min="32" max="34" width="5.625" customWidth="1"/>
  </cols>
  <sheetData>
    <row r="1" spans="1:34" ht="14.1" customHeight="1" x14ac:dyDescent="0.1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</row>
    <row r="2" spans="1:34" ht="14.1" customHeight="1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</row>
    <row r="3" spans="1:34" s="21" customFormat="1" ht="14.1" customHeight="1" x14ac:dyDescent="0.15">
      <c r="A3" s="67" t="s">
        <v>1</v>
      </c>
      <c r="B3" s="68"/>
      <c r="C3" s="69" t="s">
        <v>2</v>
      </c>
      <c r="D3" s="69"/>
      <c r="E3" s="70" t="s">
        <v>3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1"/>
      <c r="AB3" s="70" t="s">
        <v>4</v>
      </c>
      <c r="AC3" s="70"/>
      <c r="AD3" s="70"/>
      <c r="AE3" s="70"/>
      <c r="AF3" s="70"/>
      <c r="AG3" s="70"/>
      <c r="AH3" s="70"/>
    </row>
    <row r="4" spans="1:34" s="21" customFormat="1" ht="14.1" customHeight="1" x14ac:dyDescent="0.15">
      <c r="A4" s="74" t="s">
        <v>5</v>
      </c>
      <c r="B4" s="71" t="s">
        <v>6</v>
      </c>
      <c r="C4" s="71" t="s">
        <v>7</v>
      </c>
      <c r="D4" s="77" t="s">
        <v>8</v>
      </c>
      <c r="E4" s="71" t="s">
        <v>9</v>
      </c>
      <c r="F4" s="71"/>
      <c r="G4" s="71"/>
      <c r="H4" s="71"/>
      <c r="I4" s="71"/>
      <c r="J4" s="71"/>
      <c r="K4" s="71"/>
      <c r="L4" s="71"/>
      <c r="M4" s="71"/>
      <c r="N4" s="71"/>
      <c r="O4" s="72" t="s">
        <v>10</v>
      </c>
      <c r="P4" s="73"/>
      <c r="Q4" s="71" t="s">
        <v>11</v>
      </c>
      <c r="R4" s="71"/>
      <c r="S4" s="71"/>
      <c r="T4" s="71"/>
      <c r="U4" s="71"/>
      <c r="V4" s="71"/>
      <c r="W4" s="71"/>
      <c r="X4" s="71"/>
      <c r="Y4" s="71"/>
      <c r="Z4" s="71"/>
      <c r="AA4" s="72" t="s">
        <v>10</v>
      </c>
      <c r="AB4" s="73"/>
      <c r="AC4" s="3" t="s">
        <v>12</v>
      </c>
      <c r="AD4" s="40" t="s">
        <v>10</v>
      </c>
      <c r="AE4" s="3" t="s">
        <v>13</v>
      </c>
      <c r="AF4" s="40" t="s">
        <v>10</v>
      </c>
      <c r="AG4" s="80" t="s">
        <v>14</v>
      </c>
      <c r="AH4" s="83" t="s">
        <v>15</v>
      </c>
    </row>
    <row r="5" spans="1:34" s="21" customFormat="1" ht="14.1" customHeight="1" x14ac:dyDescent="0.15">
      <c r="A5" s="75"/>
      <c r="B5" s="76"/>
      <c r="C5" s="76"/>
      <c r="D5" s="78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 t="s">
        <v>16</v>
      </c>
      <c r="P5" s="39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38" t="s">
        <v>16</v>
      </c>
      <c r="AB5" s="39">
        <v>0.3</v>
      </c>
      <c r="AC5" s="5" t="s">
        <v>17</v>
      </c>
      <c r="AD5" s="39">
        <v>0.2</v>
      </c>
      <c r="AE5" s="5" t="s">
        <v>17</v>
      </c>
      <c r="AF5" s="39">
        <v>0.2</v>
      </c>
      <c r="AG5" s="81"/>
      <c r="AH5" s="84"/>
    </row>
    <row r="6" spans="1:34" s="21" customFormat="1" ht="14.1" customHeight="1" x14ac:dyDescent="0.15">
      <c r="A6" s="2">
        <v>1</v>
      </c>
      <c r="B6" s="25" t="s">
        <v>18</v>
      </c>
      <c r="C6" s="25" t="s">
        <v>19</v>
      </c>
      <c r="D6" s="49" t="s">
        <v>20</v>
      </c>
      <c r="E6" s="3">
        <v>9</v>
      </c>
      <c r="F6" s="3">
        <v>9</v>
      </c>
      <c r="G6" s="3">
        <v>9</v>
      </c>
      <c r="H6" s="3">
        <v>9</v>
      </c>
      <c r="I6" s="3">
        <v>0</v>
      </c>
      <c r="J6" s="3">
        <v>0</v>
      </c>
      <c r="K6" s="3">
        <v>9</v>
      </c>
      <c r="L6" s="3">
        <v>0</v>
      </c>
      <c r="M6" s="3">
        <v>9</v>
      </c>
      <c r="N6" s="3">
        <v>9</v>
      </c>
      <c r="O6" s="3">
        <f>SUM(E6:N6)</f>
        <v>63</v>
      </c>
      <c r="P6" s="40">
        <f>O6*0.3</f>
        <v>18.899999999999999</v>
      </c>
      <c r="Q6" s="3">
        <v>7</v>
      </c>
      <c r="R6" s="3">
        <v>7</v>
      </c>
      <c r="S6" s="3">
        <v>6</v>
      </c>
      <c r="T6" s="3">
        <v>6</v>
      </c>
      <c r="U6" s="3">
        <v>6</v>
      </c>
      <c r="V6" s="3">
        <v>0</v>
      </c>
      <c r="W6" s="3">
        <v>0</v>
      </c>
      <c r="X6" s="3">
        <v>6</v>
      </c>
      <c r="Y6" s="3">
        <v>0</v>
      </c>
      <c r="Z6" s="3">
        <v>6</v>
      </c>
      <c r="AA6" s="3">
        <f>SUM(Q6:Z6)</f>
        <v>44</v>
      </c>
      <c r="AB6" s="40">
        <f>AA6*0.3</f>
        <v>13.2</v>
      </c>
      <c r="AC6" s="3">
        <v>8.01</v>
      </c>
      <c r="AD6" s="40">
        <v>14.8</v>
      </c>
      <c r="AE6" s="3">
        <v>13.2</v>
      </c>
      <c r="AF6" s="40">
        <v>17.3</v>
      </c>
      <c r="AG6" s="40">
        <f>P6+AB6+AD6+AF6</f>
        <v>64.2</v>
      </c>
      <c r="AH6" s="19"/>
    </row>
    <row r="7" spans="1:34" s="21" customFormat="1" ht="14.1" customHeight="1" x14ac:dyDescent="0.15">
      <c r="A7" s="6">
        <v>2</v>
      </c>
      <c r="B7" s="28" t="s">
        <v>21</v>
      </c>
      <c r="C7" s="28" t="s">
        <v>19</v>
      </c>
      <c r="D7" s="50" t="s">
        <v>22</v>
      </c>
      <c r="E7" s="30">
        <v>9</v>
      </c>
      <c r="F7" s="30">
        <v>0</v>
      </c>
      <c r="G7" s="30">
        <v>9</v>
      </c>
      <c r="H7" s="30">
        <v>9</v>
      </c>
      <c r="I7" s="30">
        <v>0</v>
      </c>
      <c r="J7" s="30">
        <v>9</v>
      </c>
      <c r="K7" s="30">
        <v>0</v>
      </c>
      <c r="L7" s="30">
        <v>8</v>
      </c>
      <c r="M7" s="30">
        <v>9</v>
      </c>
      <c r="N7" s="30">
        <v>0</v>
      </c>
      <c r="O7" s="30">
        <f t="shared" ref="O7:O15" si="0">SUM(E7:N7)</f>
        <v>53</v>
      </c>
      <c r="P7" s="41">
        <f t="shared" ref="P7:P15" si="1">O7*0.3</f>
        <v>15.9</v>
      </c>
      <c r="Q7" s="30">
        <v>8</v>
      </c>
      <c r="R7" s="30">
        <v>8</v>
      </c>
      <c r="S7" s="30">
        <v>0</v>
      </c>
      <c r="T7" s="30">
        <v>8</v>
      </c>
      <c r="U7" s="30">
        <v>8</v>
      </c>
      <c r="V7" s="30">
        <v>8</v>
      </c>
      <c r="W7" s="30">
        <v>8</v>
      </c>
      <c r="X7" s="30">
        <v>7</v>
      </c>
      <c r="Y7" s="30">
        <v>0</v>
      </c>
      <c r="Z7" s="30">
        <v>8</v>
      </c>
      <c r="AA7" s="30">
        <f t="shared" ref="AA7:AA15" si="2">SUM(Q7:Z7)</f>
        <v>63</v>
      </c>
      <c r="AB7" s="41">
        <f t="shared" ref="AB7:AB15" si="3">AA7*0.3</f>
        <v>18.899999999999999</v>
      </c>
      <c r="AC7" s="30">
        <v>8.25</v>
      </c>
      <c r="AD7" s="41">
        <v>15.8</v>
      </c>
      <c r="AE7" s="30">
        <v>12.8</v>
      </c>
      <c r="AF7" s="41">
        <v>16.7</v>
      </c>
      <c r="AG7" s="41">
        <f t="shared" ref="AG7:AG15" si="4">P7+AB7+AD7+AF7</f>
        <v>67.3</v>
      </c>
      <c r="AH7" s="18"/>
    </row>
    <row r="8" spans="1:34" s="21" customFormat="1" ht="14.1" customHeight="1" x14ac:dyDescent="0.15">
      <c r="A8" s="6">
        <v>3</v>
      </c>
      <c r="B8" s="28" t="s">
        <v>23</v>
      </c>
      <c r="C8" s="28" t="s">
        <v>19</v>
      </c>
      <c r="D8" s="50" t="s">
        <v>24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>
        <f t="shared" si="0"/>
        <v>0</v>
      </c>
      <c r="P8" s="41">
        <f t="shared" si="1"/>
        <v>0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>
        <f t="shared" si="2"/>
        <v>0</v>
      </c>
      <c r="AB8" s="41">
        <f t="shared" si="3"/>
        <v>0</v>
      </c>
      <c r="AC8" s="30"/>
      <c r="AD8" s="41"/>
      <c r="AE8" s="30"/>
      <c r="AF8" s="41"/>
      <c r="AG8" s="41">
        <f t="shared" si="4"/>
        <v>0</v>
      </c>
      <c r="AH8" s="18"/>
    </row>
    <row r="9" spans="1:34" s="21" customFormat="1" ht="14.1" customHeight="1" x14ac:dyDescent="0.15">
      <c r="A9" s="6">
        <v>4</v>
      </c>
      <c r="B9" s="28" t="s">
        <v>25</v>
      </c>
      <c r="C9" s="28" t="s">
        <v>19</v>
      </c>
      <c r="D9" s="50" t="s">
        <v>26</v>
      </c>
      <c r="E9" s="30">
        <v>9</v>
      </c>
      <c r="F9" s="30">
        <v>9</v>
      </c>
      <c r="G9" s="30">
        <v>9</v>
      </c>
      <c r="H9" s="30">
        <v>9</v>
      </c>
      <c r="I9" s="30">
        <v>9</v>
      </c>
      <c r="J9" s="30">
        <v>0</v>
      </c>
      <c r="K9" s="30">
        <v>7</v>
      </c>
      <c r="L9" s="30">
        <v>9</v>
      </c>
      <c r="M9" s="30">
        <v>8</v>
      </c>
      <c r="N9" s="30">
        <v>0</v>
      </c>
      <c r="O9" s="30">
        <f t="shared" si="0"/>
        <v>69</v>
      </c>
      <c r="P9" s="41">
        <f t="shared" si="1"/>
        <v>20.7</v>
      </c>
      <c r="Q9" s="30">
        <v>5</v>
      </c>
      <c r="R9" s="30">
        <v>5</v>
      </c>
      <c r="S9" s="30">
        <v>5</v>
      </c>
      <c r="T9" s="30">
        <v>0</v>
      </c>
      <c r="U9" s="30">
        <v>5</v>
      </c>
      <c r="V9" s="30">
        <v>0</v>
      </c>
      <c r="W9" s="30">
        <v>5</v>
      </c>
      <c r="X9" s="30">
        <v>5</v>
      </c>
      <c r="Y9" s="30">
        <v>5</v>
      </c>
      <c r="Z9" s="30">
        <v>0</v>
      </c>
      <c r="AA9" s="30">
        <f t="shared" si="2"/>
        <v>35</v>
      </c>
      <c r="AB9" s="41">
        <f t="shared" si="3"/>
        <v>10.5</v>
      </c>
      <c r="AC9" s="30">
        <v>8.2100000000000009</v>
      </c>
      <c r="AD9" s="41">
        <v>15.6</v>
      </c>
      <c r="AE9" s="30">
        <v>17.5</v>
      </c>
      <c r="AF9" s="41">
        <v>20</v>
      </c>
      <c r="AG9" s="41">
        <f t="shared" si="4"/>
        <v>66.8</v>
      </c>
      <c r="AH9" s="18"/>
    </row>
    <row r="10" spans="1:34" s="21" customFormat="1" ht="14.1" customHeight="1" x14ac:dyDescent="0.15">
      <c r="A10" s="6">
        <v>5</v>
      </c>
      <c r="B10" s="28" t="s">
        <v>27</v>
      </c>
      <c r="C10" s="28" t="s">
        <v>19</v>
      </c>
      <c r="D10" s="50" t="s">
        <v>28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>
        <f t="shared" si="0"/>
        <v>0</v>
      </c>
      <c r="P10" s="41">
        <f t="shared" si="1"/>
        <v>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>
        <f t="shared" si="2"/>
        <v>0</v>
      </c>
      <c r="AB10" s="41">
        <f t="shared" si="3"/>
        <v>0</v>
      </c>
      <c r="AC10" s="30"/>
      <c r="AD10" s="41"/>
      <c r="AE10" s="30"/>
      <c r="AF10" s="41"/>
      <c r="AG10" s="41">
        <f t="shared" si="4"/>
        <v>0</v>
      </c>
      <c r="AH10" s="18"/>
    </row>
    <row r="11" spans="1:34" s="21" customFormat="1" ht="14.1" customHeight="1" x14ac:dyDescent="0.15">
      <c r="A11" s="6">
        <v>6</v>
      </c>
      <c r="B11" s="30"/>
      <c r="C11" s="30"/>
      <c r="D11" s="51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>
        <f t="shared" si="0"/>
        <v>0</v>
      </c>
      <c r="P11" s="41">
        <f t="shared" si="1"/>
        <v>0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>
        <f t="shared" si="2"/>
        <v>0</v>
      </c>
      <c r="AB11" s="41">
        <f t="shared" si="3"/>
        <v>0</v>
      </c>
      <c r="AC11" s="30"/>
      <c r="AD11" s="41"/>
      <c r="AE11" s="30"/>
      <c r="AF11" s="41"/>
      <c r="AG11" s="41">
        <f t="shared" si="4"/>
        <v>0</v>
      </c>
      <c r="AH11" s="18"/>
    </row>
    <row r="12" spans="1:34" s="21" customFormat="1" ht="14.1" customHeight="1" x14ac:dyDescent="0.15">
      <c r="A12" s="6">
        <v>7</v>
      </c>
      <c r="B12" s="30"/>
      <c r="C12" s="30"/>
      <c r="D12" s="51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>
        <f t="shared" si="0"/>
        <v>0</v>
      </c>
      <c r="P12" s="41">
        <f t="shared" si="1"/>
        <v>0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>
        <f t="shared" si="2"/>
        <v>0</v>
      </c>
      <c r="AB12" s="41">
        <f t="shared" si="3"/>
        <v>0</v>
      </c>
      <c r="AC12" s="30"/>
      <c r="AD12" s="41"/>
      <c r="AE12" s="30"/>
      <c r="AF12" s="41"/>
      <c r="AG12" s="41">
        <f t="shared" si="4"/>
        <v>0</v>
      </c>
      <c r="AH12" s="18"/>
    </row>
    <row r="13" spans="1:34" s="21" customFormat="1" ht="14.1" customHeight="1" x14ac:dyDescent="0.15">
      <c r="A13" s="6">
        <v>8</v>
      </c>
      <c r="B13" s="30"/>
      <c r="C13" s="30"/>
      <c r="D13" s="5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>
        <f t="shared" si="0"/>
        <v>0</v>
      </c>
      <c r="P13" s="41">
        <f t="shared" si="1"/>
        <v>0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>
        <f t="shared" si="2"/>
        <v>0</v>
      </c>
      <c r="AB13" s="41">
        <f t="shared" si="3"/>
        <v>0</v>
      </c>
      <c r="AC13" s="30"/>
      <c r="AD13" s="41"/>
      <c r="AE13" s="30"/>
      <c r="AF13" s="41"/>
      <c r="AG13" s="41">
        <f t="shared" si="4"/>
        <v>0</v>
      </c>
      <c r="AH13" s="18"/>
    </row>
    <row r="14" spans="1:34" s="21" customFormat="1" ht="14.1" customHeight="1" x14ac:dyDescent="0.15">
      <c r="A14" s="6">
        <v>9</v>
      </c>
      <c r="B14" s="30"/>
      <c r="C14" s="30"/>
      <c r="D14" s="51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>
        <f t="shared" si="0"/>
        <v>0</v>
      </c>
      <c r="P14" s="41">
        <f t="shared" si="1"/>
        <v>0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>
        <f t="shared" si="2"/>
        <v>0</v>
      </c>
      <c r="AB14" s="41">
        <f t="shared" si="3"/>
        <v>0</v>
      </c>
      <c r="AC14" s="30"/>
      <c r="AD14" s="41"/>
      <c r="AE14" s="30"/>
      <c r="AF14" s="41"/>
      <c r="AG14" s="41">
        <f t="shared" si="4"/>
        <v>0</v>
      </c>
      <c r="AH14" s="18"/>
    </row>
    <row r="15" spans="1:34" s="21" customFormat="1" ht="14.1" customHeight="1" x14ac:dyDescent="0.15">
      <c r="A15" s="4">
        <v>10</v>
      </c>
      <c r="B15" s="34"/>
      <c r="C15" s="34"/>
      <c r="D15" s="3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>
        <f t="shared" si="0"/>
        <v>0</v>
      </c>
      <c r="P15" s="42">
        <f t="shared" si="1"/>
        <v>0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5">
        <f t="shared" si="2"/>
        <v>0</v>
      </c>
      <c r="AB15" s="42">
        <f t="shared" si="3"/>
        <v>0</v>
      </c>
      <c r="AC15" s="43"/>
      <c r="AD15" s="44"/>
      <c r="AE15" s="43"/>
      <c r="AF15" s="44"/>
      <c r="AG15" s="42">
        <f t="shared" si="4"/>
        <v>0</v>
      </c>
      <c r="AH15" s="20"/>
    </row>
    <row r="16" spans="1:34" ht="14.1" customHeight="1" x14ac:dyDescent="0.15">
      <c r="A16" s="23"/>
      <c r="B16" s="35"/>
      <c r="C16" s="35"/>
      <c r="D16" s="36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45"/>
      <c r="AC16" s="45"/>
      <c r="AD16" s="45"/>
      <c r="AE16" s="45"/>
      <c r="AF16" s="79" t="s">
        <v>29</v>
      </c>
      <c r="AG16" s="82">
        <f>SUM(AG6:AG15)</f>
        <v>198.3</v>
      </c>
      <c r="AH16" s="45"/>
    </row>
    <row r="17" spans="1:34" ht="14.1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F17" s="79"/>
      <c r="AG17" s="82"/>
    </row>
    <row r="18" spans="1:34" ht="14.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F18" s="46"/>
      <c r="AG18" s="48"/>
    </row>
    <row r="19" spans="1:34" ht="14.1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F19" s="46"/>
      <c r="AG19" s="48"/>
    </row>
    <row r="20" spans="1:34" ht="14.1" customHeight="1" x14ac:dyDescent="0.15">
      <c r="A20" s="85" t="s">
        <v>30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</row>
    <row r="21" spans="1:34" ht="14.1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</row>
    <row r="22" spans="1:34" s="21" customFormat="1" ht="14.1" customHeight="1" x14ac:dyDescent="0.15">
      <c r="A22" s="68" t="s">
        <v>1</v>
      </c>
      <c r="B22" s="68"/>
      <c r="C22" s="69" t="s">
        <v>31</v>
      </c>
      <c r="D22" s="69"/>
      <c r="E22" s="70" t="s">
        <v>32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1"/>
      <c r="AB22" s="70" t="s">
        <v>33</v>
      </c>
      <c r="AC22" s="70"/>
      <c r="AD22" s="70"/>
      <c r="AE22" s="70"/>
      <c r="AF22" s="70"/>
      <c r="AG22" s="70"/>
      <c r="AH22" s="70"/>
    </row>
    <row r="23" spans="1:34" s="21" customFormat="1" ht="14.1" customHeight="1" x14ac:dyDescent="0.15">
      <c r="A23" s="74" t="s">
        <v>5</v>
      </c>
      <c r="B23" s="71" t="s">
        <v>6</v>
      </c>
      <c r="C23" s="71" t="s">
        <v>7</v>
      </c>
      <c r="D23" s="71" t="s">
        <v>8</v>
      </c>
      <c r="E23" s="71" t="s">
        <v>9</v>
      </c>
      <c r="F23" s="71"/>
      <c r="G23" s="71"/>
      <c r="H23" s="71"/>
      <c r="I23" s="71"/>
      <c r="J23" s="71"/>
      <c r="K23" s="71"/>
      <c r="L23" s="71"/>
      <c r="M23" s="71"/>
      <c r="N23" s="71"/>
      <c r="O23" s="72" t="s">
        <v>10</v>
      </c>
      <c r="P23" s="73"/>
      <c r="Q23" s="71" t="s">
        <v>11</v>
      </c>
      <c r="R23" s="71"/>
      <c r="S23" s="71"/>
      <c r="T23" s="71"/>
      <c r="U23" s="71"/>
      <c r="V23" s="71"/>
      <c r="W23" s="71"/>
      <c r="X23" s="71"/>
      <c r="Y23" s="71"/>
      <c r="Z23" s="71"/>
      <c r="AA23" s="72" t="s">
        <v>10</v>
      </c>
      <c r="AB23" s="73"/>
      <c r="AC23" s="3" t="s">
        <v>12</v>
      </c>
      <c r="AD23" s="40" t="s">
        <v>10</v>
      </c>
      <c r="AE23" s="3" t="s">
        <v>13</v>
      </c>
      <c r="AF23" s="40" t="s">
        <v>10</v>
      </c>
      <c r="AG23" s="80" t="s">
        <v>14</v>
      </c>
      <c r="AH23" s="83" t="s">
        <v>15</v>
      </c>
    </row>
    <row r="24" spans="1:34" s="21" customFormat="1" ht="14.1" customHeight="1" x14ac:dyDescent="0.15">
      <c r="A24" s="75"/>
      <c r="B24" s="76"/>
      <c r="C24" s="76"/>
      <c r="D24" s="76"/>
      <c r="E24" s="5">
        <v>1</v>
      </c>
      <c r="F24" s="5">
        <v>2</v>
      </c>
      <c r="G24" s="5">
        <v>3</v>
      </c>
      <c r="H24" s="5">
        <v>4</v>
      </c>
      <c r="I24" s="5">
        <v>5</v>
      </c>
      <c r="J24" s="5">
        <v>6</v>
      </c>
      <c r="K24" s="5">
        <v>7</v>
      </c>
      <c r="L24" s="5">
        <v>8</v>
      </c>
      <c r="M24" s="5">
        <v>9</v>
      </c>
      <c r="N24" s="5">
        <v>10</v>
      </c>
      <c r="O24" s="38" t="s">
        <v>16</v>
      </c>
      <c r="P24" s="39">
        <v>0.3</v>
      </c>
      <c r="Q24" s="5">
        <v>1</v>
      </c>
      <c r="R24" s="5">
        <v>2</v>
      </c>
      <c r="S24" s="5">
        <v>3</v>
      </c>
      <c r="T24" s="5">
        <v>4</v>
      </c>
      <c r="U24" s="5">
        <v>5</v>
      </c>
      <c r="V24" s="5">
        <v>6</v>
      </c>
      <c r="W24" s="5">
        <v>7</v>
      </c>
      <c r="X24" s="5">
        <v>8</v>
      </c>
      <c r="Y24" s="5">
        <v>9</v>
      </c>
      <c r="Z24" s="5">
        <v>10</v>
      </c>
      <c r="AA24" s="38" t="s">
        <v>16</v>
      </c>
      <c r="AB24" s="39">
        <v>0.3</v>
      </c>
      <c r="AC24" s="5" t="s">
        <v>17</v>
      </c>
      <c r="AD24" s="39">
        <v>0.2</v>
      </c>
      <c r="AE24" s="5" t="s">
        <v>17</v>
      </c>
      <c r="AF24" s="39">
        <v>0.2</v>
      </c>
      <c r="AG24" s="81"/>
      <c r="AH24" s="84"/>
    </row>
    <row r="25" spans="1:34" s="21" customFormat="1" ht="14.1" customHeight="1" x14ac:dyDescent="0.15">
      <c r="A25" s="2">
        <v>1</v>
      </c>
      <c r="B25" s="25" t="s">
        <v>34</v>
      </c>
      <c r="C25" s="25" t="s">
        <v>19</v>
      </c>
      <c r="D25" s="59" t="s">
        <v>35</v>
      </c>
      <c r="E25" s="3">
        <v>10</v>
      </c>
      <c r="F25" s="3">
        <v>9</v>
      </c>
      <c r="G25" s="3">
        <v>9</v>
      </c>
      <c r="H25" s="3">
        <v>9</v>
      </c>
      <c r="I25" s="3">
        <v>9</v>
      </c>
      <c r="J25" s="3">
        <v>9</v>
      </c>
      <c r="K25" s="3">
        <v>9</v>
      </c>
      <c r="L25" s="3">
        <v>9</v>
      </c>
      <c r="M25" s="3">
        <v>9</v>
      </c>
      <c r="N25" s="3">
        <v>9</v>
      </c>
      <c r="O25" s="3">
        <f>SUM(E25:N25)</f>
        <v>91</v>
      </c>
      <c r="P25" s="40">
        <f>O25*0.3</f>
        <v>27.3</v>
      </c>
      <c r="Q25" s="3">
        <v>6</v>
      </c>
      <c r="R25" s="3">
        <v>6</v>
      </c>
      <c r="S25" s="3">
        <v>6</v>
      </c>
      <c r="T25" s="3">
        <v>6</v>
      </c>
      <c r="U25" s="3">
        <v>6</v>
      </c>
      <c r="V25" s="3">
        <v>6</v>
      </c>
      <c r="W25" s="3">
        <v>6</v>
      </c>
      <c r="X25" s="3">
        <v>6</v>
      </c>
      <c r="Y25" s="3">
        <v>0</v>
      </c>
      <c r="Z25" s="3">
        <v>6</v>
      </c>
      <c r="AA25" s="3">
        <f>SUM(Q25:Z25)</f>
        <v>54</v>
      </c>
      <c r="AB25" s="40">
        <f>AA25*0.3</f>
        <v>16.2</v>
      </c>
      <c r="AC25" s="3">
        <v>7.85</v>
      </c>
      <c r="AD25" s="40">
        <v>14.2</v>
      </c>
      <c r="AE25" s="3">
        <v>13.15</v>
      </c>
      <c r="AF25" s="40">
        <v>17.100000000000001</v>
      </c>
      <c r="AG25" s="40">
        <f>P25+AB25+AD25+AF25</f>
        <v>74.8</v>
      </c>
      <c r="AH25" s="19"/>
    </row>
    <row r="26" spans="1:34" s="21" customFormat="1" ht="14.1" customHeight="1" x14ac:dyDescent="0.15">
      <c r="A26" s="6">
        <v>2</v>
      </c>
      <c r="B26" s="28" t="s">
        <v>36</v>
      </c>
      <c r="C26" s="28" t="s">
        <v>19</v>
      </c>
      <c r="D26" s="61" t="s">
        <v>37</v>
      </c>
      <c r="E26" s="30">
        <v>9</v>
      </c>
      <c r="F26" s="30">
        <v>9</v>
      </c>
      <c r="G26" s="30">
        <v>9</v>
      </c>
      <c r="H26" s="30">
        <v>9</v>
      </c>
      <c r="I26" s="30">
        <v>9</v>
      </c>
      <c r="J26" s="30">
        <v>9</v>
      </c>
      <c r="K26" s="30">
        <v>9</v>
      </c>
      <c r="L26" s="30">
        <v>9</v>
      </c>
      <c r="M26" s="30">
        <v>9</v>
      </c>
      <c r="N26" s="30">
        <v>9</v>
      </c>
      <c r="O26" s="30">
        <f t="shared" ref="O26:O34" si="5">SUM(E26:N26)</f>
        <v>90</v>
      </c>
      <c r="P26" s="41">
        <f t="shared" ref="P26:P34" si="6">O26*0.3</f>
        <v>27</v>
      </c>
      <c r="Q26" s="30">
        <v>6</v>
      </c>
      <c r="R26" s="30">
        <v>6</v>
      </c>
      <c r="S26" s="30">
        <v>6</v>
      </c>
      <c r="T26" s="30">
        <v>5</v>
      </c>
      <c r="U26" s="30">
        <v>5</v>
      </c>
      <c r="V26" s="30">
        <v>6</v>
      </c>
      <c r="W26" s="30">
        <v>6</v>
      </c>
      <c r="X26" s="30">
        <v>6</v>
      </c>
      <c r="Y26" s="30">
        <v>6</v>
      </c>
      <c r="Z26" s="30">
        <v>6</v>
      </c>
      <c r="AA26" s="30">
        <f t="shared" ref="AA26:AA34" si="7">SUM(Q26:Z26)</f>
        <v>58</v>
      </c>
      <c r="AB26" s="41">
        <f t="shared" ref="AB26:AB34" si="8">AA26*0.3</f>
        <v>17.399999999999999</v>
      </c>
      <c r="AC26" s="30">
        <v>7.9</v>
      </c>
      <c r="AD26" s="41">
        <v>14.4</v>
      </c>
      <c r="AE26" s="30">
        <v>13.5</v>
      </c>
      <c r="AF26" s="41">
        <v>17.8</v>
      </c>
      <c r="AG26" s="41">
        <f t="shared" ref="AG26:AG34" si="9">P26+AB26+AD26+AF26</f>
        <v>76.599999999999994</v>
      </c>
      <c r="AH26" s="18"/>
    </row>
    <row r="27" spans="1:34" s="21" customFormat="1" ht="14.1" customHeight="1" x14ac:dyDescent="0.15">
      <c r="A27" s="6">
        <v>3</v>
      </c>
      <c r="B27" s="28" t="s">
        <v>38</v>
      </c>
      <c r="C27" s="28" t="s">
        <v>19</v>
      </c>
      <c r="D27" s="50" t="s">
        <v>39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>
        <f t="shared" si="5"/>
        <v>0</v>
      </c>
      <c r="P27" s="41">
        <f t="shared" si="6"/>
        <v>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>
        <f t="shared" si="7"/>
        <v>0</v>
      </c>
      <c r="AB27" s="41">
        <f t="shared" si="8"/>
        <v>0</v>
      </c>
      <c r="AC27" s="30"/>
      <c r="AD27" s="41"/>
      <c r="AE27" s="30"/>
      <c r="AF27" s="41"/>
      <c r="AG27" s="41">
        <f t="shared" si="9"/>
        <v>0</v>
      </c>
      <c r="AH27" s="18"/>
    </row>
    <row r="28" spans="1:34" s="21" customFormat="1" ht="14.1" customHeight="1" x14ac:dyDescent="0.15">
      <c r="A28" s="6">
        <v>4</v>
      </c>
      <c r="B28" s="28" t="s">
        <v>40</v>
      </c>
      <c r="C28" s="28" t="s">
        <v>19</v>
      </c>
      <c r="D28" s="50" t="s">
        <v>41</v>
      </c>
      <c r="E28" s="30">
        <v>9</v>
      </c>
      <c r="F28" s="30">
        <v>9</v>
      </c>
      <c r="G28" s="30">
        <v>9</v>
      </c>
      <c r="H28" s="30">
        <v>9</v>
      </c>
      <c r="I28" s="30">
        <v>9</v>
      </c>
      <c r="J28" s="30">
        <v>9</v>
      </c>
      <c r="K28" s="30">
        <v>9</v>
      </c>
      <c r="L28" s="30">
        <v>9</v>
      </c>
      <c r="M28" s="30">
        <v>0</v>
      </c>
      <c r="N28" s="30">
        <v>9</v>
      </c>
      <c r="O28" s="30">
        <f t="shared" si="5"/>
        <v>81</v>
      </c>
      <c r="P28" s="41">
        <f t="shared" si="6"/>
        <v>24.3</v>
      </c>
      <c r="Q28" s="30">
        <v>8</v>
      </c>
      <c r="R28" s="30">
        <v>8</v>
      </c>
      <c r="S28" s="30">
        <v>8</v>
      </c>
      <c r="T28" s="30">
        <v>0</v>
      </c>
      <c r="U28" s="30">
        <v>7</v>
      </c>
      <c r="V28" s="30">
        <v>7</v>
      </c>
      <c r="W28" s="30">
        <v>7</v>
      </c>
      <c r="X28" s="30">
        <v>8</v>
      </c>
      <c r="Y28" s="30">
        <v>8</v>
      </c>
      <c r="Z28" s="30">
        <v>8</v>
      </c>
      <c r="AA28" s="30">
        <f t="shared" si="7"/>
        <v>69</v>
      </c>
      <c r="AB28" s="41">
        <f t="shared" si="8"/>
        <v>20.7</v>
      </c>
      <c r="AC28" s="30">
        <v>7.05</v>
      </c>
      <c r="AD28" s="41">
        <v>11</v>
      </c>
      <c r="AE28" s="30">
        <v>13.53</v>
      </c>
      <c r="AF28" s="41">
        <v>17.8</v>
      </c>
      <c r="AG28" s="41">
        <f t="shared" si="9"/>
        <v>73.8</v>
      </c>
      <c r="AH28" s="18"/>
    </row>
    <row r="29" spans="1:34" s="21" customFormat="1" ht="14.1" customHeight="1" x14ac:dyDescent="0.15">
      <c r="A29" s="6">
        <v>5</v>
      </c>
      <c r="B29" s="28" t="s">
        <v>42</v>
      </c>
      <c r="C29" s="28" t="s">
        <v>19</v>
      </c>
      <c r="D29" s="50" t="s">
        <v>43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f t="shared" si="5"/>
        <v>0</v>
      </c>
      <c r="P29" s="41">
        <f t="shared" si="6"/>
        <v>0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>
        <f t="shared" si="7"/>
        <v>0</v>
      </c>
      <c r="AB29" s="41">
        <f t="shared" si="8"/>
        <v>0</v>
      </c>
      <c r="AC29" s="30"/>
      <c r="AD29" s="41"/>
      <c r="AE29" s="30"/>
      <c r="AF29" s="41"/>
      <c r="AG29" s="41">
        <f t="shared" si="9"/>
        <v>0</v>
      </c>
      <c r="AH29" s="18"/>
    </row>
    <row r="30" spans="1:34" s="21" customFormat="1" ht="14.1" customHeight="1" x14ac:dyDescent="0.15">
      <c r="A30" s="6">
        <v>6</v>
      </c>
      <c r="B30" s="28" t="s">
        <v>44</v>
      </c>
      <c r="C30" s="28" t="s">
        <v>45</v>
      </c>
      <c r="D30" s="50" t="s">
        <v>46</v>
      </c>
      <c r="E30" s="30">
        <v>9</v>
      </c>
      <c r="F30" s="30">
        <v>8</v>
      </c>
      <c r="G30" s="30">
        <v>9</v>
      </c>
      <c r="H30" s="30">
        <v>9</v>
      </c>
      <c r="I30" s="30">
        <v>8</v>
      </c>
      <c r="J30" s="30">
        <v>8</v>
      </c>
      <c r="K30" s="30">
        <v>8</v>
      </c>
      <c r="L30" s="30">
        <v>8</v>
      </c>
      <c r="M30" s="30">
        <v>8</v>
      </c>
      <c r="N30" s="30">
        <v>8</v>
      </c>
      <c r="O30" s="30">
        <f t="shared" si="5"/>
        <v>83</v>
      </c>
      <c r="P30" s="41">
        <f t="shared" si="6"/>
        <v>24.9</v>
      </c>
      <c r="Q30" s="30">
        <v>5</v>
      </c>
      <c r="R30" s="30">
        <v>0</v>
      </c>
      <c r="S30" s="30">
        <v>5</v>
      </c>
      <c r="T30" s="30">
        <v>5</v>
      </c>
      <c r="U30" s="30">
        <v>5</v>
      </c>
      <c r="V30" s="30">
        <v>5</v>
      </c>
      <c r="W30" s="30">
        <v>6</v>
      </c>
      <c r="X30" s="30">
        <v>0</v>
      </c>
      <c r="Y30" s="30">
        <v>5</v>
      </c>
      <c r="Z30" s="30">
        <v>6</v>
      </c>
      <c r="AA30" s="30">
        <f t="shared" si="7"/>
        <v>42</v>
      </c>
      <c r="AB30" s="41">
        <f t="shared" si="8"/>
        <v>12.6</v>
      </c>
      <c r="AC30" s="30">
        <v>6.2</v>
      </c>
      <c r="AD30" s="41">
        <v>13.2</v>
      </c>
      <c r="AE30" s="30">
        <v>6.8</v>
      </c>
      <c r="AF30" s="41">
        <v>11.6</v>
      </c>
      <c r="AG30" s="41">
        <f t="shared" si="9"/>
        <v>62.3</v>
      </c>
      <c r="AH30" s="18"/>
    </row>
    <row r="31" spans="1:34" s="21" customFormat="1" ht="14.1" customHeight="1" x14ac:dyDescent="0.15">
      <c r="A31" s="6">
        <v>7</v>
      </c>
      <c r="B31" s="28" t="s">
        <v>47</v>
      </c>
      <c r="C31" s="28" t="s">
        <v>45</v>
      </c>
      <c r="D31" s="50" t="s">
        <v>48</v>
      </c>
      <c r="E31" s="30">
        <v>9</v>
      </c>
      <c r="F31" s="30">
        <v>9</v>
      </c>
      <c r="G31" s="30">
        <v>9</v>
      </c>
      <c r="H31" s="30">
        <v>8</v>
      </c>
      <c r="I31" s="30">
        <v>9</v>
      </c>
      <c r="J31" s="30">
        <v>0</v>
      </c>
      <c r="K31" s="30">
        <v>9</v>
      </c>
      <c r="L31" s="30">
        <v>9</v>
      </c>
      <c r="M31" s="30">
        <v>9</v>
      </c>
      <c r="N31" s="30">
        <v>9</v>
      </c>
      <c r="O31" s="30">
        <f t="shared" si="5"/>
        <v>80</v>
      </c>
      <c r="P31" s="41">
        <f t="shared" si="6"/>
        <v>24</v>
      </c>
      <c r="Q31" s="30">
        <v>6</v>
      </c>
      <c r="R31" s="30">
        <v>6</v>
      </c>
      <c r="S31" s="30">
        <v>6</v>
      </c>
      <c r="T31" s="30">
        <v>5</v>
      </c>
      <c r="U31" s="66">
        <v>0</v>
      </c>
      <c r="V31" s="30">
        <v>4</v>
      </c>
      <c r="W31" s="30">
        <v>4</v>
      </c>
      <c r="X31" s="30">
        <v>4</v>
      </c>
      <c r="Y31" s="30">
        <v>4</v>
      </c>
      <c r="Z31" s="30">
        <v>4</v>
      </c>
      <c r="AA31" s="30">
        <f t="shared" si="7"/>
        <v>43</v>
      </c>
      <c r="AB31" s="41">
        <f t="shared" si="8"/>
        <v>12.9</v>
      </c>
      <c r="AC31" s="30">
        <v>5.8</v>
      </c>
      <c r="AD31" s="41">
        <v>11.6</v>
      </c>
      <c r="AE31" s="30">
        <v>6.5</v>
      </c>
      <c r="AF31" s="41">
        <v>11</v>
      </c>
      <c r="AG31" s="41">
        <f t="shared" si="9"/>
        <v>59.5</v>
      </c>
      <c r="AH31" s="18"/>
    </row>
    <row r="32" spans="1:34" s="21" customFormat="1" ht="14.1" customHeight="1" x14ac:dyDescent="0.15">
      <c r="A32" s="6">
        <v>8</v>
      </c>
      <c r="B32" s="28" t="s">
        <v>49</v>
      </c>
      <c r="C32" s="28" t="s">
        <v>45</v>
      </c>
      <c r="D32" s="50" t="s">
        <v>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>
        <f t="shared" si="5"/>
        <v>0</v>
      </c>
      <c r="P32" s="41">
        <f t="shared" si="6"/>
        <v>0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>
        <f t="shared" si="7"/>
        <v>0</v>
      </c>
      <c r="AB32" s="41">
        <f t="shared" si="8"/>
        <v>0</v>
      </c>
      <c r="AC32" s="30"/>
      <c r="AD32" s="41"/>
      <c r="AE32" s="30"/>
      <c r="AF32" s="41"/>
      <c r="AG32" s="41">
        <f t="shared" si="9"/>
        <v>0</v>
      </c>
      <c r="AH32" s="18"/>
    </row>
    <row r="33" spans="1:34" s="21" customFormat="1" ht="14.1" customHeight="1" x14ac:dyDescent="0.15">
      <c r="A33" s="6">
        <v>9</v>
      </c>
      <c r="B33" s="28" t="s">
        <v>51</v>
      </c>
      <c r="C33" s="28" t="s">
        <v>45</v>
      </c>
      <c r="D33" s="61" t="s">
        <v>52</v>
      </c>
      <c r="E33" s="30">
        <v>9</v>
      </c>
      <c r="F33" s="30">
        <v>9</v>
      </c>
      <c r="G33" s="30">
        <v>9</v>
      </c>
      <c r="H33" s="30">
        <v>9</v>
      </c>
      <c r="I33" s="30">
        <v>9</v>
      </c>
      <c r="J33" s="30">
        <v>9</v>
      </c>
      <c r="K33" s="30">
        <v>9</v>
      </c>
      <c r="L33" s="30">
        <v>9</v>
      </c>
      <c r="M33" s="30">
        <v>0</v>
      </c>
      <c r="N33" s="30">
        <v>9</v>
      </c>
      <c r="O33" s="30">
        <f t="shared" si="5"/>
        <v>81</v>
      </c>
      <c r="P33" s="41">
        <f t="shared" si="6"/>
        <v>24.3</v>
      </c>
      <c r="Q33" s="30">
        <v>0</v>
      </c>
      <c r="R33" s="30">
        <v>6</v>
      </c>
      <c r="S33" s="30">
        <v>6</v>
      </c>
      <c r="T33" s="30">
        <v>6</v>
      </c>
      <c r="U33" s="30">
        <v>0</v>
      </c>
      <c r="V33" s="30">
        <v>6</v>
      </c>
      <c r="W33" s="30">
        <v>5</v>
      </c>
      <c r="X33" s="30">
        <v>6</v>
      </c>
      <c r="Y33" s="30">
        <v>6</v>
      </c>
      <c r="Z33" s="30">
        <v>6</v>
      </c>
      <c r="AA33" s="30">
        <f t="shared" si="7"/>
        <v>47</v>
      </c>
      <c r="AB33" s="41">
        <f t="shared" si="8"/>
        <v>14.1</v>
      </c>
      <c r="AC33" s="30">
        <v>6.35</v>
      </c>
      <c r="AD33" s="41">
        <v>13.8</v>
      </c>
      <c r="AE33" s="30">
        <v>8</v>
      </c>
      <c r="AF33" s="41">
        <v>14.3</v>
      </c>
      <c r="AG33" s="41">
        <f t="shared" si="9"/>
        <v>66.5</v>
      </c>
      <c r="AH33" s="18"/>
    </row>
    <row r="34" spans="1:34" s="21" customFormat="1" ht="14.1" customHeight="1" x14ac:dyDescent="0.15">
      <c r="A34" s="4">
        <v>10</v>
      </c>
      <c r="B34" s="32" t="s">
        <v>53</v>
      </c>
      <c r="C34" s="32" t="s">
        <v>45</v>
      </c>
      <c r="D34" s="65" t="s">
        <v>54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5">
        <f t="shared" si="5"/>
        <v>0</v>
      </c>
      <c r="P34" s="42">
        <f t="shared" si="6"/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5">
        <f t="shared" si="7"/>
        <v>0</v>
      </c>
      <c r="AB34" s="42">
        <f t="shared" si="8"/>
        <v>0</v>
      </c>
      <c r="AC34" s="43"/>
      <c r="AD34" s="44"/>
      <c r="AE34" s="43"/>
      <c r="AF34" s="44"/>
      <c r="AG34" s="42">
        <f t="shared" si="9"/>
        <v>0</v>
      </c>
      <c r="AH34" s="20"/>
    </row>
    <row r="35" spans="1:34" ht="14.1" customHeight="1" x14ac:dyDescent="0.15">
      <c r="A35" s="23"/>
      <c r="B35" s="35"/>
      <c r="C35" s="35"/>
      <c r="D35" s="3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45"/>
      <c r="AC35" s="45"/>
      <c r="AD35" s="45"/>
      <c r="AE35" s="45"/>
      <c r="AF35" s="79" t="s">
        <v>29</v>
      </c>
      <c r="AG35" s="82">
        <f>SUM(AG25:AG34)</f>
        <v>413.5</v>
      </c>
      <c r="AH35" s="45"/>
    </row>
    <row r="36" spans="1:34" ht="14.1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F36" s="79"/>
      <c r="AG36" s="82"/>
    </row>
  </sheetData>
  <mergeCells count="34">
    <mergeCell ref="A1:AH2"/>
    <mergeCell ref="A20:AH21"/>
    <mergeCell ref="AF16:AF17"/>
    <mergeCell ref="AF35:AF36"/>
    <mergeCell ref="AG4:AG5"/>
    <mergeCell ref="AG16:AG17"/>
    <mergeCell ref="AG23:AG24"/>
    <mergeCell ref="AG35:AG36"/>
    <mergeCell ref="A22:B22"/>
    <mergeCell ref="C22:D22"/>
    <mergeCell ref="E22:Z22"/>
    <mergeCell ref="AB22:AH22"/>
    <mergeCell ref="E23:N23"/>
    <mergeCell ref="O23:P23"/>
    <mergeCell ref="Q23:Z23"/>
    <mergeCell ref="AA23:AB23"/>
    <mergeCell ref="A23:A24"/>
    <mergeCell ref="B23:B24"/>
    <mergeCell ref="C23:C24"/>
    <mergeCell ref="D23:D24"/>
    <mergeCell ref="AH23:AH24"/>
    <mergeCell ref="A3:B3"/>
    <mergeCell ref="C3:D3"/>
    <mergeCell ref="E3:Z3"/>
    <mergeCell ref="AB3:AH3"/>
    <mergeCell ref="E4:N4"/>
    <mergeCell ref="O4:P4"/>
    <mergeCell ref="Q4:Z4"/>
    <mergeCell ref="AA4:AB4"/>
    <mergeCell ref="A4:A5"/>
    <mergeCell ref="B4:B5"/>
    <mergeCell ref="C4:C5"/>
    <mergeCell ref="D4:D5"/>
    <mergeCell ref="AH4:AH5"/>
  </mergeCells>
  <phoneticPr fontId="11" type="noConversion"/>
  <pageMargins left="0.511811023622047" right="0.31496062992126" top="0.55118110236220497" bottom="0.35433070866141703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7" zoomScale="85" zoomScaleNormal="85" workbookViewId="0">
      <selection activeCell="AI36" sqref="AI36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5.5" customWidth="1"/>
    <col min="31" max="31" width="6.625" customWidth="1"/>
    <col min="32" max="32" width="5.625" customWidth="1"/>
    <col min="33" max="33" width="6.625" customWidth="1"/>
    <col min="34" max="34" width="5.625" customWidth="1"/>
  </cols>
  <sheetData>
    <row r="1" spans="1:34" ht="14.1" customHeight="1" x14ac:dyDescent="0.15">
      <c r="A1" s="85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</row>
    <row r="2" spans="1:34" ht="14.1" customHeight="1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</row>
    <row r="3" spans="1:34" s="21" customFormat="1" ht="14.1" customHeight="1" x14ac:dyDescent="0.15">
      <c r="A3" s="68" t="s">
        <v>1</v>
      </c>
      <c r="B3" s="68"/>
      <c r="C3" s="69" t="s">
        <v>55</v>
      </c>
      <c r="D3" s="69"/>
      <c r="E3" s="70" t="s">
        <v>56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1"/>
      <c r="AB3" s="70" t="s">
        <v>57</v>
      </c>
      <c r="AC3" s="70"/>
      <c r="AD3" s="70"/>
      <c r="AE3" s="70"/>
      <c r="AF3" s="70"/>
      <c r="AG3" s="70"/>
      <c r="AH3" s="70"/>
    </row>
    <row r="4" spans="1:34" s="21" customFormat="1" ht="14.1" customHeight="1" x14ac:dyDescent="0.15">
      <c r="A4" s="74" t="s">
        <v>5</v>
      </c>
      <c r="B4" s="71" t="s">
        <v>6</v>
      </c>
      <c r="C4" s="71" t="s">
        <v>7</v>
      </c>
      <c r="D4" s="77" t="s">
        <v>8</v>
      </c>
      <c r="E4" s="71" t="s">
        <v>9</v>
      </c>
      <c r="F4" s="71"/>
      <c r="G4" s="71"/>
      <c r="H4" s="71"/>
      <c r="I4" s="71"/>
      <c r="J4" s="71"/>
      <c r="K4" s="71"/>
      <c r="L4" s="71"/>
      <c r="M4" s="71"/>
      <c r="N4" s="71"/>
      <c r="O4" s="72" t="s">
        <v>10</v>
      </c>
      <c r="P4" s="73"/>
      <c r="Q4" s="71" t="s">
        <v>11</v>
      </c>
      <c r="R4" s="71"/>
      <c r="S4" s="71"/>
      <c r="T4" s="71"/>
      <c r="U4" s="71"/>
      <c r="V4" s="71"/>
      <c r="W4" s="71"/>
      <c r="X4" s="71"/>
      <c r="Y4" s="71"/>
      <c r="Z4" s="71"/>
      <c r="AA4" s="72" t="s">
        <v>10</v>
      </c>
      <c r="AB4" s="73"/>
      <c r="AC4" s="3" t="s">
        <v>12</v>
      </c>
      <c r="AD4" s="40" t="s">
        <v>10</v>
      </c>
      <c r="AE4" s="3" t="s">
        <v>13</v>
      </c>
      <c r="AF4" s="40" t="s">
        <v>10</v>
      </c>
      <c r="AG4" s="80" t="s">
        <v>14</v>
      </c>
      <c r="AH4" s="83" t="s">
        <v>15</v>
      </c>
    </row>
    <row r="5" spans="1:34" s="21" customFormat="1" ht="14.1" customHeight="1" x14ac:dyDescent="0.15">
      <c r="A5" s="75"/>
      <c r="B5" s="76"/>
      <c r="C5" s="76"/>
      <c r="D5" s="78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 t="s">
        <v>16</v>
      </c>
      <c r="P5" s="39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38" t="s">
        <v>16</v>
      </c>
      <c r="AB5" s="39">
        <v>0.3</v>
      </c>
      <c r="AC5" s="5" t="s">
        <v>17</v>
      </c>
      <c r="AD5" s="39">
        <v>0.2</v>
      </c>
      <c r="AE5" s="5" t="s">
        <v>17</v>
      </c>
      <c r="AF5" s="39">
        <v>0.2</v>
      </c>
      <c r="AG5" s="81"/>
      <c r="AH5" s="84"/>
    </row>
    <row r="6" spans="1:34" s="21" customFormat="1" ht="14.1" customHeight="1" x14ac:dyDescent="0.15">
      <c r="A6" s="2">
        <v>1</v>
      </c>
      <c r="B6" s="25" t="s">
        <v>58</v>
      </c>
      <c r="C6" s="25" t="s">
        <v>19</v>
      </c>
      <c r="D6" s="59" t="s">
        <v>59</v>
      </c>
      <c r="E6" s="3">
        <v>9</v>
      </c>
      <c r="F6" s="3">
        <v>9</v>
      </c>
      <c r="G6" s="3">
        <v>9</v>
      </c>
      <c r="H6" s="3">
        <v>9</v>
      </c>
      <c r="I6" s="3">
        <v>9</v>
      </c>
      <c r="J6" s="3">
        <v>9</v>
      </c>
      <c r="K6" s="3">
        <v>9</v>
      </c>
      <c r="L6" s="3">
        <v>9</v>
      </c>
      <c r="M6" s="3">
        <v>9</v>
      </c>
      <c r="N6" s="3">
        <v>9</v>
      </c>
      <c r="O6" s="3">
        <f>SUM(E6:N6)</f>
        <v>90</v>
      </c>
      <c r="P6" s="40">
        <f>O6*0.3</f>
        <v>27</v>
      </c>
      <c r="Q6" s="3">
        <v>0</v>
      </c>
      <c r="R6" s="3">
        <v>8</v>
      </c>
      <c r="S6" s="3">
        <v>8</v>
      </c>
      <c r="T6" s="3">
        <v>8</v>
      </c>
      <c r="U6" s="3">
        <v>8</v>
      </c>
      <c r="V6" s="3">
        <v>8</v>
      </c>
      <c r="W6" s="3">
        <v>8</v>
      </c>
      <c r="X6" s="3">
        <v>8</v>
      </c>
      <c r="Y6" s="3">
        <v>7</v>
      </c>
      <c r="Z6" s="3">
        <v>8</v>
      </c>
      <c r="AA6" s="3">
        <f>SUM(Q6:Z6)</f>
        <v>71</v>
      </c>
      <c r="AB6" s="40">
        <f>AA6*0.3</f>
        <v>21.3</v>
      </c>
      <c r="AC6" s="3">
        <v>8.77</v>
      </c>
      <c r="AD6" s="40">
        <v>17.8</v>
      </c>
      <c r="AE6" s="3">
        <v>15.1</v>
      </c>
      <c r="AF6" s="40">
        <v>20</v>
      </c>
      <c r="AG6" s="40">
        <f>P6+AB6+AD6+AF6</f>
        <v>86.1</v>
      </c>
      <c r="AH6" s="19"/>
    </row>
    <row r="7" spans="1:34" s="21" customFormat="1" ht="14.1" customHeight="1" x14ac:dyDescent="0.15">
      <c r="A7" s="6">
        <v>2</v>
      </c>
      <c r="B7" s="60" t="s">
        <v>60</v>
      </c>
      <c r="C7" s="28" t="s">
        <v>19</v>
      </c>
      <c r="D7" s="29" t="s">
        <v>61</v>
      </c>
      <c r="E7" s="30">
        <v>9</v>
      </c>
      <c r="F7" s="30">
        <v>9</v>
      </c>
      <c r="G7" s="30">
        <v>9</v>
      </c>
      <c r="H7" s="30">
        <v>9</v>
      </c>
      <c r="I7" s="30">
        <v>9</v>
      </c>
      <c r="J7" s="30">
        <v>9</v>
      </c>
      <c r="K7" s="30">
        <v>9</v>
      </c>
      <c r="L7" s="30">
        <v>9</v>
      </c>
      <c r="M7" s="30">
        <v>9</v>
      </c>
      <c r="N7" s="30">
        <v>9</v>
      </c>
      <c r="O7" s="30">
        <f t="shared" ref="O7:O15" si="0">SUM(E7:N7)</f>
        <v>90</v>
      </c>
      <c r="P7" s="41">
        <f t="shared" ref="P7:P15" si="1">O7*0.3</f>
        <v>27</v>
      </c>
      <c r="Q7" s="30">
        <v>7</v>
      </c>
      <c r="R7" s="30">
        <v>7</v>
      </c>
      <c r="S7" s="30">
        <v>6</v>
      </c>
      <c r="T7" s="30">
        <v>6</v>
      </c>
      <c r="U7" s="30">
        <v>6</v>
      </c>
      <c r="V7" s="30">
        <v>6</v>
      </c>
      <c r="W7" s="30">
        <v>6</v>
      </c>
      <c r="X7" s="30">
        <v>6</v>
      </c>
      <c r="Y7" s="30">
        <v>6</v>
      </c>
      <c r="Z7" s="30">
        <v>6</v>
      </c>
      <c r="AA7" s="30">
        <f t="shared" ref="AA7:AA15" si="2">SUM(Q7:Z7)</f>
        <v>62</v>
      </c>
      <c r="AB7" s="41">
        <f t="shared" ref="AB7:AB15" si="3">AA7*0.3</f>
        <v>18.600000000000001</v>
      </c>
      <c r="AC7" s="30">
        <v>8.08</v>
      </c>
      <c r="AD7" s="41">
        <v>15</v>
      </c>
      <c r="AE7" s="30">
        <v>12.25</v>
      </c>
      <c r="AF7" s="41">
        <v>15.8</v>
      </c>
      <c r="AG7" s="41">
        <f t="shared" ref="AG7:AG15" si="4">P7+AB7+AD7+AF7</f>
        <v>76.400000000000006</v>
      </c>
      <c r="AH7" s="18"/>
    </row>
    <row r="8" spans="1:34" s="21" customFormat="1" ht="14.1" customHeight="1" x14ac:dyDescent="0.15">
      <c r="A8" s="6">
        <v>3</v>
      </c>
      <c r="B8" s="60" t="s">
        <v>62</v>
      </c>
      <c r="C8" s="28" t="s">
        <v>19</v>
      </c>
      <c r="D8" s="61" t="s">
        <v>63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>
        <f t="shared" si="0"/>
        <v>0</v>
      </c>
      <c r="P8" s="41">
        <f t="shared" si="1"/>
        <v>0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>
        <f t="shared" si="2"/>
        <v>0</v>
      </c>
      <c r="AB8" s="41">
        <f t="shared" si="3"/>
        <v>0</v>
      </c>
      <c r="AC8" s="30"/>
      <c r="AD8" s="41"/>
      <c r="AE8" s="30"/>
      <c r="AF8" s="41"/>
      <c r="AG8" s="41">
        <f t="shared" si="4"/>
        <v>0</v>
      </c>
      <c r="AH8" s="18"/>
    </row>
    <row r="9" spans="1:34" s="21" customFormat="1" ht="14.1" customHeight="1" x14ac:dyDescent="0.15">
      <c r="A9" s="6">
        <v>4</v>
      </c>
      <c r="B9" s="60" t="s">
        <v>64</v>
      </c>
      <c r="C9" s="28" t="s">
        <v>19</v>
      </c>
      <c r="D9" s="29" t="s">
        <v>65</v>
      </c>
      <c r="E9" s="30">
        <v>9</v>
      </c>
      <c r="F9" s="30">
        <v>9</v>
      </c>
      <c r="G9" s="30">
        <v>9</v>
      </c>
      <c r="H9" s="30">
        <v>9</v>
      </c>
      <c r="I9" s="30">
        <v>0</v>
      </c>
      <c r="J9" s="30">
        <v>9</v>
      </c>
      <c r="K9" s="30">
        <v>9</v>
      </c>
      <c r="L9" s="30">
        <v>9</v>
      </c>
      <c r="M9" s="30">
        <v>9</v>
      </c>
      <c r="N9" s="30">
        <v>9</v>
      </c>
      <c r="O9" s="30">
        <f t="shared" si="0"/>
        <v>81</v>
      </c>
      <c r="P9" s="41">
        <f t="shared" si="1"/>
        <v>24.3</v>
      </c>
      <c r="Q9" s="30">
        <v>6</v>
      </c>
      <c r="R9" s="30">
        <v>5</v>
      </c>
      <c r="S9" s="30">
        <v>0</v>
      </c>
      <c r="T9" s="30">
        <v>5</v>
      </c>
      <c r="U9" s="30">
        <v>4</v>
      </c>
      <c r="V9" s="30">
        <v>4</v>
      </c>
      <c r="W9" s="30">
        <v>4</v>
      </c>
      <c r="X9" s="30">
        <v>4</v>
      </c>
      <c r="Y9" s="30">
        <v>4</v>
      </c>
      <c r="Z9" s="30">
        <v>4</v>
      </c>
      <c r="AA9" s="30">
        <f t="shared" si="2"/>
        <v>40</v>
      </c>
      <c r="AB9" s="41">
        <f t="shared" si="3"/>
        <v>12</v>
      </c>
      <c r="AC9" s="30">
        <v>8.4</v>
      </c>
      <c r="AD9" s="41">
        <v>16.399999999999999</v>
      </c>
      <c r="AE9" s="30">
        <v>12.3</v>
      </c>
      <c r="AF9" s="41">
        <v>15.9</v>
      </c>
      <c r="AG9" s="41">
        <f t="shared" si="4"/>
        <v>68.599999999999994</v>
      </c>
      <c r="AH9" s="18"/>
    </row>
    <row r="10" spans="1:34" s="21" customFormat="1" ht="14.1" customHeight="1" x14ac:dyDescent="0.15">
      <c r="A10" s="6">
        <v>5</v>
      </c>
      <c r="B10" s="28" t="s">
        <v>66</v>
      </c>
      <c r="C10" s="28" t="s">
        <v>19</v>
      </c>
      <c r="D10" s="61" t="s">
        <v>67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>
        <f t="shared" si="0"/>
        <v>0</v>
      </c>
      <c r="P10" s="41">
        <f t="shared" si="1"/>
        <v>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>
        <f t="shared" si="2"/>
        <v>0</v>
      </c>
      <c r="AB10" s="41">
        <f t="shared" si="3"/>
        <v>0</v>
      </c>
      <c r="AC10" s="30"/>
      <c r="AD10" s="41"/>
      <c r="AE10" s="30"/>
      <c r="AF10" s="41"/>
      <c r="AG10" s="41">
        <f t="shared" si="4"/>
        <v>0</v>
      </c>
      <c r="AH10" s="18"/>
    </row>
    <row r="11" spans="1:34" s="21" customFormat="1" ht="14.1" customHeight="1" x14ac:dyDescent="0.15">
      <c r="A11" s="6">
        <v>6</v>
      </c>
      <c r="B11" s="60" t="s">
        <v>68</v>
      </c>
      <c r="C11" s="28" t="s">
        <v>45</v>
      </c>
      <c r="D11" s="29" t="s">
        <v>69</v>
      </c>
      <c r="E11" s="30">
        <v>9</v>
      </c>
      <c r="F11" s="30">
        <v>9</v>
      </c>
      <c r="G11" s="30">
        <v>9</v>
      </c>
      <c r="H11" s="30">
        <v>9</v>
      </c>
      <c r="I11" s="30">
        <v>9</v>
      </c>
      <c r="J11" s="30">
        <v>9</v>
      </c>
      <c r="K11" s="30">
        <v>9</v>
      </c>
      <c r="L11" s="30">
        <v>9</v>
      </c>
      <c r="M11" s="30">
        <v>9</v>
      </c>
      <c r="N11" s="30">
        <v>9</v>
      </c>
      <c r="O11" s="30">
        <f t="shared" si="0"/>
        <v>90</v>
      </c>
      <c r="P11" s="41">
        <f t="shared" si="1"/>
        <v>27</v>
      </c>
      <c r="Q11" s="30">
        <v>8</v>
      </c>
      <c r="R11" s="30">
        <v>8</v>
      </c>
      <c r="S11" s="30">
        <v>8</v>
      </c>
      <c r="T11" s="30">
        <v>8</v>
      </c>
      <c r="U11" s="30">
        <v>8</v>
      </c>
      <c r="V11" s="30">
        <v>8</v>
      </c>
      <c r="W11" s="30">
        <v>7</v>
      </c>
      <c r="X11" s="30">
        <v>8</v>
      </c>
      <c r="Y11" s="30">
        <v>8</v>
      </c>
      <c r="Z11" s="30">
        <v>8</v>
      </c>
      <c r="AA11" s="30">
        <f t="shared" si="2"/>
        <v>79</v>
      </c>
      <c r="AB11" s="41">
        <f t="shared" si="3"/>
        <v>23.7</v>
      </c>
      <c r="AC11" s="30">
        <v>6.45</v>
      </c>
      <c r="AD11" s="41">
        <v>14.2</v>
      </c>
      <c r="AE11" s="30">
        <v>10.35</v>
      </c>
      <c r="AF11" s="41">
        <v>20</v>
      </c>
      <c r="AG11" s="41">
        <f t="shared" si="4"/>
        <v>84.9</v>
      </c>
      <c r="AH11" s="18"/>
    </row>
    <row r="12" spans="1:34" s="21" customFormat="1" ht="14.1" customHeight="1" x14ac:dyDescent="0.15">
      <c r="A12" s="6">
        <v>7</v>
      </c>
      <c r="B12" s="60" t="s">
        <v>70</v>
      </c>
      <c r="C12" s="28" t="s">
        <v>45</v>
      </c>
      <c r="D12" s="29" t="s">
        <v>65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>
        <f t="shared" si="0"/>
        <v>0</v>
      </c>
      <c r="P12" s="41">
        <f t="shared" si="1"/>
        <v>0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>
        <f t="shared" si="2"/>
        <v>0</v>
      </c>
      <c r="AB12" s="41">
        <f t="shared" si="3"/>
        <v>0</v>
      </c>
      <c r="AC12" s="30"/>
      <c r="AD12" s="41"/>
      <c r="AE12" s="30"/>
      <c r="AF12" s="41"/>
      <c r="AG12" s="41">
        <f t="shared" si="4"/>
        <v>0</v>
      </c>
      <c r="AH12" s="18"/>
    </row>
    <row r="13" spans="1:34" s="21" customFormat="1" ht="14.1" customHeight="1" x14ac:dyDescent="0.15">
      <c r="A13" s="6">
        <v>8</v>
      </c>
      <c r="B13" s="60" t="s">
        <v>71</v>
      </c>
      <c r="C13" s="28" t="s">
        <v>45</v>
      </c>
      <c r="D13" s="29" t="s">
        <v>72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>
        <f t="shared" si="0"/>
        <v>0</v>
      </c>
      <c r="P13" s="41">
        <f t="shared" si="1"/>
        <v>0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>
        <f t="shared" si="2"/>
        <v>0</v>
      </c>
      <c r="AB13" s="41">
        <f t="shared" si="3"/>
        <v>0</v>
      </c>
      <c r="AC13" s="30"/>
      <c r="AD13" s="41"/>
      <c r="AE13" s="30"/>
      <c r="AF13" s="41"/>
      <c r="AG13" s="41">
        <f t="shared" si="4"/>
        <v>0</v>
      </c>
      <c r="AH13" s="18"/>
    </row>
    <row r="14" spans="1:34" s="21" customFormat="1" ht="14.1" customHeight="1" x14ac:dyDescent="0.15">
      <c r="A14" s="6">
        <v>9</v>
      </c>
      <c r="B14" s="60" t="s">
        <v>73</v>
      </c>
      <c r="C14" s="28" t="s">
        <v>45</v>
      </c>
      <c r="D14" s="29" t="s">
        <v>74</v>
      </c>
      <c r="E14" s="30">
        <v>8</v>
      </c>
      <c r="F14" s="30">
        <v>8</v>
      </c>
      <c r="G14" s="30">
        <v>8</v>
      </c>
      <c r="H14" s="30">
        <v>8</v>
      </c>
      <c r="I14" s="30">
        <v>8</v>
      </c>
      <c r="J14" s="30">
        <v>8</v>
      </c>
      <c r="K14" s="30">
        <v>8</v>
      </c>
      <c r="L14" s="30">
        <v>8</v>
      </c>
      <c r="M14" s="30">
        <v>8</v>
      </c>
      <c r="N14" s="30">
        <v>8</v>
      </c>
      <c r="O14" s="30">
        <f t="shared" si="0"/>
        <v>80</v>
      </c>
      <c r="P14" s="41">
        <f t="shared" si="1"/>
        <v>24</v>
      </c>
      <c r="Q14" s="30">
        <v>7</v>
      </c>
      <c r="R14" s="30">
        <v>7</v>
      </c>
      <c r="S14" s="30">
        <v>7</v>
      </c>
      <c r="T14" s="30">
        <v>0</v>
      </c>
      <c r="U14" s="30">
        <v>7</v>
      </c>
      <c r="V14" s="30">
        <v>7</v>
      </c>
      <c r="W14" s="30">
        <v>7</v>
      </c>
      <c r="X14" s="30">
        <v>7</v>
      </c>
      <c r="Y14" s="30">
        <v>7</v>
      </c>
      <c r="Z14" s="30">
        <v>7</v>
      </c>
      <c r="AA14" s="30">
        <f t="shared" si="2"/>
        <v>63</v>
      </c>
      <c r="AB14" s="41">
        <f t="shared" si="3"/>
        <v>18.899999999999999</v>
      </c>
      <c r="AC14" s="30">
        <v>5.9</v>
      </c>
      <c r="AD14" s="41">
        <v>12</v>
      </c>
      <c r="AE14" s="30">
        <v>8.4499999999999993</v>
      </c>
      <c r="AF14" s="41">
        <v>15.3</v>
      </c>
      <c r="AG14" s="41">
        <f t="shared" si="4"/>
        <v>70.2</v>
      </c>
      <c r="AH14" s="18"/>
    </row>
    <row r="15" spans="1:34" s="21" customFormat="1" ht="14.1" customHeight="1" x14ac:dyDescent="0.15">
      <c r="A15" s="4">
        <v>10</v>
      </c>
      <c r="B15" s="62" t="s">
        <v>75</v>
      </c>
      <c r="C15" s="32" t="s">
        <v>45</v>
      </c>
      <c r="D15" s="33" t="s">
        <v>76</v>
      </c>
      <c r="E15" s="34">
        <v>8</v>
      </c>
      <c r="F15" s="34">
        <v>8</v>
      </c>
      <c r="G15" s="34">
        <v>8</v>
      </c>
      <c r="H15" s="34">
        <v>8</v>
      </c>
      <c r="I15" s="34">
        <v>8</v>
      </c>
      <c r="J15" s="34">
        <v>8</v>
      </c>
      <c r="K15" s="34">
        <v>8</v>
      </c>
      <c r="L15" s="34">
        <v>8</v>
      </c>
      <c r="M15" s="34">
        <v>8</v>
      </c>
      <c r="N15" s="34">
        <v>8</v>
      </c>
      <c r="O15" s="5">
        <f t="shared" si="0"/>
        <v>80</v>
      </c>
      <c r="P15" s="42">
        <f t="shared" si="1"/>
        <v>24</v>
      </c>
      <c r="Q15" s="34">
        <v>7</v>
      </c>
      <c r="R15" s="34">
        <v>7</v>
      </c>
      <c r="S15" s="34">
        <v>7</v>
      </c>
      <c r="T15" s="34">
        <v>6</v>
      </c>
      <c r="U15" s="34">
        <v>6</v>
      </c>
      <c r="V15" s="34">
        <v>7</v>
      </c>
      <c r="W15" s="34">
        <v>7</v>
      </c>
      <c r="X15" s="34">
        <v>7</v>
      </c>
      <c r="Y15" s="34">
        <v>7</v>
      </c>
      <c r="Z15" s="34">
        <v>7</v>
      </c>
      <c r="AA15" s="5">
        <f t="shared" si="2"/>
        <v>68</v>
      </c>
      <c r="AB15" s="42">
        <f t="shared" si="3"/>
        <v>20.399999999999999</v>
      </c>
      <c r="AC15" s="34">
        <v>6.75</v>
      </c>
      <c r="AD15" s="64">
        <v>15.4</v>
      </c>
      <c r="AE15" s="34">
        <v>10.18</v>
      </c>
      <c r="AF15" s="64">
        <v>20</v>
      </c>
      <c r="AG15" s="42">
        <f t="shared" si="4"/>
        <v>79.8</v>
      </c>
      <c r="AH15" s="20"/>
    </row>
    <row r="16" spans="1:34" ht="14.1" customHeight="1" x14ac:dyDescent="0.15">
      <c r="A16" s="23"/>
      <c r="B16" s="35"/>
      <c r="C16" s="35"/>
      <c r="D16" s="36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45"/>
      <c r="AC16" s="45"/>
      <c r="AD16" s="45"/>
      <c r="AE16" s="45"/>
      <c r="AF16" s="79" t="s">
        <v>29</v>
      </c>
      <c r="AG16" s="98" ph="1">
        <f>SUM(AG6:AG15)</f>
        <v>466</v>
      </c>
      <c r="AH16" s="45"/>
    </row>
    <row r="17" spans="1:34" ht="14.1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F17" s="79"/>
      <c r="AG17" s="98" ph="1"/>
    </row>
    <row r="18" spans="1:34" ht="14.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F18" s="46"/>
      <c r="AG18" s="48"/>
    </row>
    <row r="19" spans="1:34" ht="14.1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F19" s="46"/>
      <c r="AG19" s="48"/>
    </row>
    <row r="20" spans="1:34" ht="14.1" customHeight="1" x14ac:dyDescent="0.15">
      <c r="A20" s="85" t="s">
        <v>30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</row>
    <row r="21" spans="1:34" ht="14.1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</row>
    <row r="22" spans="1:34" s="21" customFormat="1" ht="14.1" customHeight="1" x14ac:dyDescent="0.15">
      <c r="A22" s="68" t="s">
        <v>1</v>
      </c>
      <c r="B22" s="68"/>
      <c r="C22" s="69" t="s">
        <v>77</v>
      </c>
      <c r="D22" s="69"/>
      <c r="E22" s="70" t="s">
        <v>78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1"/>
      <c r="AB22" s="70" t="s">
        <v>79</v>
      </c>
      <c r="AC22" s="70"/>
      <c r="AD22" s="70"/>
      <c r="AE22" s="70"/>
      <c r="AF22" s="70"/>
      <c r="AG22" s="70"/>
      <c r="AH22" s="70"/>
    </row>
    <row r="23" spans="1:34" s="21" customFormat="1" ht="14.1" customHeight="1" x14ac:dyDescent="0.15">
      <c r="A23" s="74" t="s">
        <v>5</v>
      </c>
      <c r="B23" s="71" t="s">
        <v>6</v>
      </c>
      <c r="C23" s="71" t="s">
        <v>7</v>
      </c>
      <c r="D23" s="71" t="s">
        <v>8</v>
      </c>
      <c r="E23" s="71" t="s">
        <v>9</v>
      </c>
      <c r="F23" s="71"/>
      <c r="G23" s="71"/>
      <c r="H23" s="71"/>
      <c r="I23" s="71"/>
      <c r="J23" s="71"/>
      <c r="K23" s="71"/>
      <c r="L23" s="71"/>
      <c r="M23" s="71"/>
      <c r="N23" s="71"/>
      <c r="O23" s="72" t="s">
        <v>10</v>
      </c>
      <c r="P23" s="73"/>
      <c r="Q23" s="71" t="s">
        <v>11</v>
      </c>
      <c r="R23" s="71"/>
      <c r="S23" s="71"/>
      <c r="T23" s="71"/>
      <c r="U23" s="71"/>
      <c r="V23" s="71"/>
      <c r="W23" s="71"/>
      <c r="X23" s="71"/>
      <c r="Y23" s="71"/>
      <c r="Z23" s="71"/>
      <c r="AA23" s="72" t="s">
        <v>10</v>
      </c>
      <c r="AB23" s="73"/>
      <c r="AC23" s="3" t="s">
        <v>12</v>
      </c>
      <c r="AD23" s="40" t="s">
        <v>10</v>
      </c>
      <c r="AE23" s="3" t="s">
        <v>13</v>
      </c>
      <c r="AF23" s="40" t="s">
        <v>10</v>
      </c>
      <c r="AG23" s="80" t="s">
        <v>14</v>
      </c>
      <c r="AH23" s="83" t="s">
        <v>15</v>
      </c>
    </row>
    <row r="24" spans="1:34" s="21" customFormat="1" ht="14.1" customHeight="1" x14ac:dyDescent="0.15">
      <c r="A24" s="75"/>
      <c r="B24" s="76"/>
      <c r="C24" s="76"/>
      <c r="D24" s="76"/>
      <c r="E24" s="5">
        <v>1</v>
      </c>
      <c r="F24" s="5">
        <v>2</v>
      </c>
      <c r="G24" s="5">
        <v>3</v>
      </c>
      <c r="H24" s="5">
        <v>4</v>
      </c>
      <c r="I24" s="5">
        <v>5</v>
      </c>
      <c r="J24" s="5">
        <v>6</v>
      </c>
      <c r="K24" s="5">
        <v>7</v>
      </c>
      <c r="L24" s="5">
        <v>8</v>
      </c>
      <c r="M24" s="5">
        <v>9</v>
      </c>
      <c r="N24" s="5">
        <v>10</v>
      </c>
      <c r="O24" s="38" t="s">
        <v>16</v>
      </c>
      <c r="P24" s="39">
        <v>0.3</v>
      </c>
      <c r="Q24" s="5">
        <v>1</v>
      </c>
      <c r="R24" s="5">
        <v>2</v>
      </c>
      <c r="S24" s="5">
        <v>3</v>
      </c>
      <c r="T24" s="5">
        <v>4</v>
      </c>
      <c r="U24" s="5">
        <v>5</v>
      </c>
      <c r="V24" s="5">
        <v>6</v>
      </c>
      <c r="W24" s="5">
        <v>7</v>
      </c>
      <c r="X24" s="5">
        <v>8</v>
      </c>
      <c r="Y24" s="5">
        <v>9</v>
      </c>
      <c r="Z24" s="5">
        <v>10</v>
      </c>
      <c r="AA24" s="38" t="s">
        <v>16</v>
      </c>
      <c r="AB24" s="39">
        <v>0.3</v>
      </c>
      <c r="AC24" s="5" t="s">
        <v>17</v>
      </c>
      <c r="AD24" s="39">
        <v>0.2</v>
      </c>
      <c r="AE24" s="5" t="s">
        <v>17</v>
      </c>
      <c r="AF24" s="39">
        <v>0.2</v>
      </c>
      <c r="AG24" s="81"/>
      <c r="AH24" s="84"/>
    </row>
    <row r="25" spans="1:34" s="21" customFormat="1" ht="14.1" customHeight="1" x14ac:dyDescent="0.15">
      <c r="A25" s="2">
        <v>1</v>
      </c>
      <c r="B25" s="25" t="s">
        <v>80</v>
      </c>
      <c r="C25" s="25" t="s">
        <v>19</v>
      </c>
      <c r="D25" s="49" t="s">
        <v>81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>
        <f>SUM(E25:N25)</f>
        <v>0</v>
      </c>
      <c r="P25" s="40">
        <f>O25*0.3</f>
        <v>0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>
        <f>SUM(Q25:Z25)</f>
        <v>0</v>
      </c>
      <c r="AB25" s="40">
        <f>AA25*0.3</f>
        <v>0</v>
      </c>
      <c r="AC25" s="3"/>
      <c r="AD25" s="40"/>
      <c r="AE25" s="3"/>
      <c r="AF25" s="40"/>
      <c r="AG25" s="40">
        <f>P25+AB25+AD25+AF25</f>
        <v>0</v>
      </c>
      <c r="AH25" s="19"/>
    </row>
    <row r="26" spans="1:34" s="21" customFormat="1" ht="14.1" customHeight="1" x14ac:dyDescent="0.15">
      <c r="A26" s="6">
        <v>2</v>
      </c>
      <c r="B26" s="28" t="s">
        <v>82</v>
      </c>
      <c r="C26" s="28" t="s">
        <v>19</v>
      </c>
      <c r="D26" s="50" t="s">
        <v>83</v>
      </c>
      <c r="E26" s="30">
        <v>0</v>
      </c>
      <c r="F26" s="30">
        <v>9</v>
      </c>
      <c r="G26" s="30">
        <v>9</v>
      </c>
      <c r="H26" s="30">
        <v>0</v>
      </c>
      <c r="I26" s="30">
        <v>9</v>
      </c>
      <c r="J26" s="30">
        <v>9</v>
      </c>
      <c r="K26" s="30">
        <v>9</v>
      </c>
      <c r="L26" s="30">
        <v>9</v>
      </c>
      <c r="M26" s="30">
        <v>9</v>
      </c>
      <c r="N26" s="30">
        <v>9</v>
      </c>
      <c r="O26" s="30">
        <f t="shared" ref="O26:O34" si="5">SUM(E26:N26)</f>
        <v>72</v>
      </c>
      <c r="P26" s="41">
        <f t="shared" ref="P26:P34" si="6">O26*0.3</f>
        <v>21.6</v>
      </c>
      <c r="Q26" s="30">
        <v>8</v>
      </c>
      <c r="R26" s="30">
        <v>0</v>
      </c>
      <c r="S26" s="30">
        <v>8</v>
      </c>
      <c r="T26" s="30">
        <v>9</v>
      </c>
      <c r="U26" s="30">
        <v>8</v>
      </c>
      <c r="V26" s="30">
        <v>8</v>
      </c>
      <c r="W26" s="30">
        <v>0</v>
      </c>
      <c r="X26" s="30">
        <v>0</v>
      </c>
      <c r="Y26" s="30">
        <v>8</v>
      </c>
      <c r="Z26" s="30">
        <v>0</v>
      </c>
      <c r="AA26" s="30">
        <f t="shared" ref="AA26:AA34" si="7">SUM(Q26:Z26)</f>
        <v>49</v>
      </c>
      <c r="AB26" s="41">
        <f t="shared" ref="AB26:AB34" si="8">AA26*0.3</f>
        <v>14.7</v>
      </c>
      <c r="AC26" s="30">
        <v>7.68</v>
      </c>
      <c r="AD26" s="47">
        <v>13.4</v>
      </c>
      <c r="AE26" s="30">
        <v>10.1</v>
      </c>
      <c r="AF26" s="41">
        <v>13.2</v>
      </c>
      <c r="AG26" s="41">
        <f t="shared" ref="AG26:AG34" si="9">P26+AB26+AD26+AF26</f>
        <v>62.9</v>
      </c>
      <c r="AH26" s="18"/>
    </row>
    <row r="27" spans="1:34" s="21" customFormat="1" ht="14.1" customHeight="1" x14ac:dyDescent="0.15">
      <c r="A27" s="6">
        <v>3</v>
      </c>
      <c r="B27" s="28" t="s">
        <v>84</v>
      </c>
      <c r="C27" s="28" t="s">
        <v>19</v>
      </c>
      <c r="D27" s="50" t="s">
        <v>85</v>
      </c>
      <c r="E27" s="30">
        <v>0</v>
      </c>
      <c r="F27" s="30">
        <v>0</v>
      </c>
      <c r="G27" s="30">
        <v>0</v>
      </c>
      <c r="H27" s="30">
        <v>9</v>
      </c>
      <c r="I27" s="30">
        <v>0</v>
      </c>
      <c r="J27" s="30">
        <v>9</v>
      </c>
      <c r="K27" s="30">
        <v>0</v>
      </c>
      <c r="L27" s="30">
        <v>9</v>
      </c>
      <c r="M27" s="30">
        <v>9</v>
      </c>
      <c r="N27" s="30">
        <v>9</v>
      </c>
      <c r="O27" s="30">
        <f t="shared" si="5"/>
        <v>45</v>
      </c>
      <c r="P27" s="41">
        <f t="shared" si="6"/>
        <v>13.5</v>
      </c>
      <c r="Q27" s="30">
        <v>5</v>
      </c>
      <c r="R27" s="30">
        <v>5</v>
      </c>
      <c r="S27" s="30">
        <v>0</v>
      </c>
      <c r="T27" s="30">
        <v>0</v>
      </c>
      <c r="U27" s="30">
        <v>5</v>
      </c>
      <c r="V27" s="30">
        <v>5</v>
      </c>
      <c r="W27" s="30">
        <v>0</v>
      </c>
      <c r="X27" s="30">
        <v>0</v>
      </c>
      <c r="Y27" s="30">
        <v>5</v>
      </c>
      <c r="Z27" s="30">
        <v>0</v>
      </c>
      <c r="AA27" s="30">
        <f t="shared" si="7"/>
        <v>25</v>
      </c>
      <c r="AB27" s="41">
        <f t="shared" si="8"/>
        <v>7.5</v>
      </c>
      <c r="AC27" s="30">
        <v>7.15</v>
      </c>
      <c r="AD27" s="41">
        <v>11.4</v>
      </c>
      <c r="AE27" s="30">
        <v>11.9</v>
      </c>
      <c r="AF27" s="41">
        <v>15.4</v>
      </c>
      <c r="AG27" s="41">
        <f t="shared" si="9"/>
        <v>47.8</v>
      </c>
      <c r="AH27" s="18"/>
    </row>
    <row r="28" spans="1:34" s="21" customFormat="1" ht="14.1" customHeight="1" x14ac:dyDescent="0.15">
      <c r="A28" s="6">
        <v>4</v>
      </c>
      <c r="B28" s="28" t="s">
        <v>86</v>
      </c>
      <c r="C28" s="28" t="s">
        <v>19</v>
      </c>
      <c r="D28" s="50" t="s">
        <v>83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>
        <f t="shared" si="5"/>
        <v>0</v>
      </c>
      <c r="P28" s="41">
        <f t="shared" si="6"/>
        <v>0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>
        <f t="shared" si="7"/>
        <v>0</v>
      </c>
      <c r="AB28" s="41">
        <f t="shared" si="8"/>
        <v>0</v>
      </c>
      <c r="AC28" s="30"/>
      <c r="AD28" s="41"/>
      <c r="AE28" s="30"/>
      <c r="AF28" s="41"/>
      <c r="AG28" s="41">
        <f t="shared" si="9"/>
        <v>0</v>
      </c>
      <c r="AH28" s="18"/>
    </row>
    <row r="29" spans="1:34" s="21" customFormat="1" ht="14.1" customHeight="1" x14ac:dyDescent="0.15">
      <c r="A29" s="6">
        <v>5</v>
      </c>
      <c r="B29" s="28" t="s">
        <v>87</v>
      </c>
      <c r="C29" s="28" t="s">
        <v>19</v>
      </c>
      <c r="D29" s="50" t="s">
        <v>88</v>
      </c>
      <c r="E29" s="30">
        <v>9</v>
      </c>
      <c r="F29" s="30">
        <v>9</v>
      </c>
      <c r="G29" s="30">
        <v>0</v>
      </c>
      <c r="H29" s="30">
        <v>0</v>
      </c>
      <c r="I29" s="30">
        <v>9</v>
      </c>
      <c r="J29" s="30">
        <v>9</v>
      </c>
      <c r="K29" s="30">
        <v>0</v>
      </c>
      <c r="L29" s="30">
        <v>0</v>
      </c>
      <c r="M29" s="30">
        <v>9</v>
      </c>
      <c r="N29" s="30">
        <v>9</v>
      </c>
      <c r="O29" s="30">
        <f t="shared" si="5"/>
        <v>54</v>
      </c>
      <c r="P29" s="41">
        <f t="shared" si="6"/>
        <v>16.2</v>
      </c>
      <c r="Q29" s="30">
        <v>0</v>
      </c>
      <c r="R29" s="30">
        <v>5</v>
      </c>
      <c r="S29" s="30">
        <v>0</v>
      </c>
      <c r="T29" s="30">
        <v>5</v>
      </c>
      <c r="U29" s="30">
        <v>0</v>
      </c>
      <c r="V29" s="30">
        <v>5</v>
      </c>
      <c r="W29" s="30">
        <v>0</v>
      </c>
      <c r="X29" s="30">
        <v>0</v>
      </c>
      <c r="Y29" s="30">
        <v>0</v>
      </c>
      <c r="Z29" s="30">
        <v>0</v>
      </c>
      <c r="AA29" s="30">
        <f t="shared" si="7"/>
        <v>15</v>
      </c>
      <c r="AB29" s="41">
        <f t="shared" si="8"/>
        <v>4.5</v>
      </c>
      <c r="AC29" s="30">
        <v>8.35</v>
      </c>
      <c r="AD29" s="41">
        <v>16.2</v>
      </c>
      <c r="AE29" s="30">
        <v>10.1</v>
      </c>
      <c r="AF29" s="41">
        <v>13.2</v>
      </c>
      <c r="AG29" s="41">
        <f t="shared" si="9"/>
        <v>50.1</v>
      </c>
      <c r="AH29" s="18"/>
    </row>
    <row r="30" spans="1:34" s="21" customFormat="1" ht="14.1" customHeight="1" x14ac:dyDescent="0.15">
      <c r="A30" s="6">
        <v>6</v>
      </c>
      <c r="B30" s="28" t="s">
        <v>89</v>
      </c>
      <c r="C30" s="28" t="s">
        <v>45</v>
      </c>
      <c r="D30" s="50" t="s">
        <v>90</v>
      </c>
      <c r="E30" s="30">
        <v>0</v>
      </c>
      <c r="F30" s="30">
        <v>0</v>
      </c>
      <c r="G30" s="30">
        <v>0</v>
      </c>
      <c r="H30" s="30">
        <v>0</v>
      </c>
      <c r="I30" s="30">
        <v>8</v>
      </c>
      <c r="J30" s="30">
        <v>8</v>
      </c>
      <c r="K30" s="30">
        <v>8</v>
      </c>
      <c r="L30" s="30">
        <v>8</v>
      </c>
      <c r="M30" s="30">
        <v>0</v>
      </c>
      <c r="N30" s="30">
        <v>8</v>
      </c>
      <c r="O30" s="30">
        <f t="shared" si="5"/>
        <v>40</v>
      </c>
      <c r="P30" s="41">
        <f t="shared" si="6"/>
        <v>12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3</v>
      </c>
      <c r="W30" s="30">
        <v>0</v>
      </c>
      <c r="X30" s="30">
        <v>0</v>
      </c>
      <c r="Y30" s="30">
        <v>0</v>
      </c>
      <c r="Z30" s="30">
        <v>3</v>
      </c>
      <c r="AA30" s="30">
        <f t="shared" si="7"/>
        <v>6</v>
      </c>
      <c r="AB30" s="41">
        <f t="shared" si="8"/>
        <v>1.8</v>
      </c>
      <c r="AC30" s="30">
        <v>6.3</v>
      </c>
      <c r="AD30" s="41">
        <v>13.6</v>
      </c>
      <c r="AE30" s="30">
        <v>7.5</v>
      </c>
      <c r="AF30" s="41">
        <v>13.1</v>
      </c>
      <c r="AG30" s="41">
        <f t="shared" si="9"/>
        <v>40.5</v>
      </c>
      <c r="AH30" s="18"/>
    </row>
    <row r="31" spans="1:34" s="21" customFormat="1" ht="14.1" customHeight="1" x14ac:dyDescent="0.15">
      <c r="A31" s="6">
        <v>7</v>
      </c>
      <c r="B31" s="28" t="s">
        <v>91</v>
      </c>
      <c r="C31" s="28" t="s">
        <v>45</v>
      </c>
      <c r="D31" s="50" t="s">
        <v>92</v>
      </c>
      <c r="E31" s="30">
        <v>9</v>
      </c>
      <c r="F31" s="30">
        <v>9</v>
      </c>
      <c r="G31" s="30">
        <v>0</v>
      </c>
      <c r="H31" s="30">
        <v>0</v>
      </c>
      <c r="I31" s="30">
        <v>9</v>
      </c>
      <c r="J31" s="30">
        <v>9</v>
      </c>
      <c r="K31" s="30">
        <v>0</v>
      </c>
      <c r="L31" s="30">
        <v>9</v>
      </c>
      <c r="M31" s="30">
        <v>9</v>
      </c>
      <c r="N31" s="30">
        <v>0</v>
      </c>
      <c r="O31" s="30">
        <f t="shared" si="5"/>
        <v>54</v>
      </c>
      <c r="P31" s="41">
        <f t="shared" si="6"/>
        <v>16.2</v>
      </c>
      <c r="Q31" s="30">
        <v>7</v>
      </c>
      <c r="R31" s="30">
        <v>0</v>
      </c>
      <c r="S31" s="30">
        <v>7</v>
      </c>
      <c r="T31" s="30">
        <v>0</v>
      </c>
      <c r="U31" s="30">
        <v>6</v>
      </c>
      <c r="V31" s="30">
        <v>0</v>
      </c>
      <c r="W31" s="30">
        <v>0</v>
      </c>
      <c r="X31" s="30">
        <v>7</v>
      </c>
      <c r="Y31" s="30">
        <v>7</v>
      </c>
      <c r="Z31" s="30">
        <v>7</v>
      </c>
      <c r="AA31" s="30">
        <f t="shared" si="7"/>
        <v>41</v>
      </c>
      <c r="AB31" s="41">
        <f t="shared" si="8"/>
        <v>12.3</v>
      </c>
      <c r="AC31" s="30">
        <v>6.72</v>
      </c>
      <c r="AD31" s="41">
        <v>15.2</v>
      </c>
      <c r="AE31" s="30">
        <v>7.3</v>
      </c>
      <c r="AF31" s="41">
        <v>12.6</v>
      </c>
      <c r="AG31" s="41">
        <f t="shared" si="9"/>
        <v>56.3</v>
      </c>
      <c r="AH31" s="18"/>
    </row>
    <row r="32" spans="1:34" s="21" customFormat="1" ht="14.1" customHeight="1" x14ac:dyDescent="0.15">
      <c r="A32" s="6">
        <v>8</v>
      </c>
      <c r="B32" s="28" t="s">
        <v>93</v>
      </c>
      <c r="C32" s="28" t="s">
        <v>45</v>
      </c>
      <c r="D32" s="50" t="s">
        <v>85</v>
      </c>
      <c r="E32" s="30">
        <v>9</v>
      </c>
      <c r="F32" s="30">
        <v>8</v>
      </c>
      <c r="G32" s="30">
        <v>0</v>
      </c>
      <c r="H32" s="30">
        <v>0</v>
      </c>
      <c r="I32" s="30">
        <v>9</v>
      </c>
      <c r="J32" s="30">
        <v>9</v>
      </c>
      <c r="K32" s="30">
        <v>9</v>
      </c>
      <c r="L32" s="30">
        <v>0</v>
      </c>
      <c r="M32" s="30">
        <v>0</v>
      </c>
      <c r="N32" s="30">
        <v>9</v>
      </c>
      <c r="O32" s="30">
        <f t="shared" si="5"/>
        <v>53</v>
      </c>
      <c r="P32" s="41">
        <f t="shared" si="6"/>
        <v>15.9</v>
      </c>
      <c r="Q32" s="30">
        <v>5</v>
      </c>
      <c r="R32" s="30">
        <v>0</v>
      </c>
      <c r="S32" s="30">
        <v>0</v>
      </c>
      <c r="T32" s="30">
        <v>5</v>
      </c>
      <c r="U32" s="30">
        <v>5</v>
      </c>
      <c r="V32" s="30">
        <v>0</v>
      </c>
      <c r="W32" s="30">
        <v>0</v>
      </c>
      <c r="X32" s="30">
        <v>0</v>
      </c>
      <c r="Y32" s="30">
        <v>0</v>
      </c>
      <c r="Z32" s="30">
        <v>4</v>
      </c>
      <c r="AA32" s="30">
        <f t="shared" si="7"/>
        <v>19</v>
      </c>
      <c r="AB32" s="41">
        <f t="shared" si="8"/>
        <v>5.7</v>
      </c>
      <c r="AC32" s="30">
        <v>6.35</v>
      </c>
      <c r="AD32" s="41">
        <v>13.8</v>
      </c>
      <c r="AE32" s="30">
        <v>6.5</v>
      </c>
      <c r="AF32" s="41">
        <v>11</v>
      </c>
      <c r="AG32" s="41">
        <f t="shared" si="9"/>
        <v>46.4</v>
      </c>
      <c r="AH32" s="18"/>
    </row>
    <row r="33" spans="1:34" s="21" customFormat="1" ht="14.1" customHeight="1" x14ac:dyDescent="0.15">
      <c r="A33" s="6">
        <v>9</v>
      </c>
      <c r="B33" s="28" t="s">
        <v>94</v>
      </c>
      <c r="C33" s="28" t="s">
        <v>45</v>
      </c>
      <c r="D33" s="50" t="s">
        <v>95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f t="shared" si="5"/>
        <v>0</v>
      </c>
      <c r="P33" s="41">
        <f t="shared" si="6"/>
        <v>0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>
        <f t="shared" si="7"/>
        <v>0</v>
      </c>
      <c r="AB33" s="41">
        <f t="shared" si="8"/>
        <v>0</v>
      </c>
      <c r="AC33" s="30"/>
      <c r="AD33" s="41"/>
      <c r="AE33" s="30"/>
      <c r="AF33" s="41"/>
      <c r="AG33" s="41">
        <f t="shared" si="9"/>
        <v>0</v>
      </c>
      <c r="AH33" s="18"/>
    </row>
    <row r="34" spans="1:34" s="21" customFormat="1" ht="14.1" customHeight="1" x14ac:dyDescent="0.15">
      <c r="A34" s="4">
        <v>10</v>
      </c>
      <c r="B34" s="32" t="s">
        <v>96</v>
      </c>
      <c r="C34" s="32" t="s">
        <v>45</v>
      </c>
      <c r="D34" s="63" t="s">
        <v>97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5">
        <f t="shared" si="5"/>
        <v>0</v>
      </c>
      <c r="P34" s="42">
        <f t="shared" si="6"/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5">
        <f t="shared" si="7"/>
        <v>0</v>
      </c>
      <c r="AB34" s="42">
        <f t="shared" si="8"/>
        <v>0</v>
      </c>
      <c r="AC34" s="43"/>
      <c r="AD34" s="44"/>
      <c r="AE34" s="43"/>
      <c r="AF34" s="44"/>
      <c r="AG34" s="42">
        <f t="shared" si="9"/>
        <v>0</v>
      </c>
      <c r="AH34" s="20"/>
    </row>
    <row r="35" spans="1:34" ht="14.1" customHeight="1" x14ac:dyDescent="0.15">
      <c r="A35" s="23"/>
      <c r="B35" s="35"/>
      <c r="C35" s="35"/>
      <c r="D35" s="3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45"/>
      <c r="AC35" s="45"/>
      <c r="AD35" s="45"/>
      <c r="AE35" s="45"/>
      <c r="AF35" s="79" t="s">
        <v>29</v>
      </c>
      <c r="AG35" s="98" ph="1">
        <f>SUM(AG25:AG34)</f>
        <v>304</v>
      </c>
      <c r="AH35" s="45"/>
    </row>
    <row r="36" spans="1:34" ht="14.1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F36" s="79"/>
      <c r="AG36" s="98" ph="1"/>
    </row>
  </sheetData>
  <mergeCells count="34">
    <mergeCell ref="A1:AH2"/>
    <mergeCell ref="A20:AH21"/>
    <mergeCell ref="AF16:AF17"/>
    <mergeCell ref="AF35:AF36"/>
    <mergeCell ref="AG4:AG5"/>
    <mergeCell ref="AG16:AG17"/>
    <mergeCell ref="AG23:AG24"/>
    <mergeCell ref="AG35:AG36"/>
    <mergeCell ref="A22:B22"/>
    <mergeCell ref="C22:D22"/>
    <mergeCell ref="E22:Z22"/>
    <mergeCell ref="AB22:AH22"/>
    <mergeCell ref="E23:N23"/>
    <mergeCell ref="O23:P23"/>
    <mergeCell ref="Q23:Z23"/>
    <mergeCell ref="AA23:AB23"/>
    <mergeCell ref="A23:A24"/>
    <mergeCell ref="B23:B24"/>
    <mergeCell ref="C23:C24"/>
    <mergeCell ref="D23:D24"/>
    <mergeCell ref="AH23:AH24"/>
    <mergeCell ref="A3:B3"/>
    <mergeCell ref="C3:D3"/>
    <mergeCell ref="E3:Z3"/>
    <mergeCell ref="AB3:AH3"/>
    <mergeCell ref="E4:N4"/>
    <mergeCell ref="O4:P4"/>
    <mergeCell ref="Q4:Z4"/>
    <mergeCell ref="AA4:AB4"/>
    <mergeCell ref="A4:A5"/>
    <mergeCell ref="B4:B5"/>
    <mergeCell ref="C4:C5"/>
    <mergeCell ref="D4:D5"/>
    <mergeCell ref="AH4:AH5"/>
  </mergeCells>
  <phoneticPr fontId="11" type="noConversion"/>
  <pageMargins left="0.511811023622047" right="0.31496062992126" top="0.55118110236220497" bottom="0.35433070866141703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3" workbookViewId="0">
      <selection activeCell="Y27" sqref="Y27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4.625" customWidth="1"/>
    <col min="31" max="31" width="6.625" customWidth="1"/>
    <col min="32" max="32" width="5.625" customWidth="1"/>
    <col min="33" max="33" width="6.625" customWidth="1"/>
    <col min="34" max="34" width="5.625" customWidth="1"/>
  </cols>
  <sheetData>
    <row r="1" spans="1:34" ht="14.1" customHeight="1" x14ac:dyDescent="0.15">
      <c r="A1" s="85" t="s">
        <v>98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</row>
    <row r="2" spans="1:34" ht="14.1" customHeight="1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</row>
    <row r="3" spans="1:34" s="21" customFormat="1" ht="14.1" customHeight="1" x14ac:dyDescent="0.15">
      <c r="A3" s="68" t="s">
        <v>1</v>
      </c>
      <c r="B3" s="68"/>
      <c r="C3" s="69" t="s">
        <v>99</v>
      </c>
      <c r="D3" s="69"/>
      <c r="E3" s="70" t="s">
        <v>100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1"/>
      <c r="AB3" s="70" t="s">
        <v>101</v>
      </c>
      <c r="AC3" s="70"/>
      <c r="AD3" s="70"/>
      <c r="AE3" s="70"/>
      <c r="AF3" s="70"/>
      <c r="AG3" s="70"/>
      <c r="AH3" s="70"/>
    </row>
    <row r="4" spans="1:34" s="21" customFormat="1" ht="14.1" customHeight="1" x14ac:dyDescent="0.15">
      <c r="A4" s="74" t="s">
        <v>5</v>
      </c>
      <c r="B4" s="71" t="s">
        <v>6</v>
      </c>
      <c r="C4" s="71" t="s">
        <v>7</v>
      </c>
      <c r="D4" s="77" t="s">
        <v>8</v>
      </c>
      <c r="E4" s="71" t="s">
        <v>9</v>
      </c>
      <c r="F4" s="71"/>
      <c r="G4" s="71"/>
      <c r="H4" s="71"/>
      <c r="I4" s="71"/>
      <c r="J4" s="71"/>
      <c r="K4" s="71"/>
      <c r="L4" s="71"/>
      <c r="M4" s="71"/>
      <c r="N4" s="71"/>
      <c r="O4" s="72" t="s">
        <v>10</v>
      </c>
      <c r="P4" s="73"/>
      <c r="Q4" s="71" t="s">
        <v>11</v>
      </c>
      <c r="R4" s="71"/>
      <c r="S4" s="71"/>
      <c r="T4" s="71"/>
      <c r="U4" s="71"/>
      <c r="V4" s="71"/>
      <c r="W4" s="71"/>
      <c r="X4" s="71"/>
      <c r="Y4" s="71"/>
      <c r="Z4" s="71"/>
      <c r="AA4" s="72" t="s">
        <v>10</v>
      </c>
      <c r="AB4" s="73"/>
      <c r="AC4" s="3" t="s">
        <v>12</v>
      </c>
      <c r="AD4" s="40" t="s">
        <v>10</v>
      </c>
      <c r="AE4" s="3" t="s">
        <v>13</v>
      </c>
      <c r="AF4" s="40" t="s">
        <v>10</v>
      </c>
      <c r="AG4" s="80" t="s">
        <v>14</v>
      </c>
      <c r="AH4" s="83" t="s">
        <v>15</v>
      </c>
    </row>
    <row r="5" spans="1:34" s="21" customFormat="1" ht="14.1" customHeight="1" x14ac:dyDescent="0.15">
      <c r="A5" s="75"/>
      <c r="B5" s="76"/>
      <c r="C5" s="76"/>
      <c r="D5" s="78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 t="s">
        <v>16</v>
      </c>
      <c r="P5" s="39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38" t="s">
        <v>16</v>
      </c>
      <c r="AB5" s="39">
        <v>0.3</v>
      </c>
      <c r="AC5" s="5" t="s">
        <v>17</v>
      </c>
      <c r="AD5" s="39">
        <v>0.2</v>
      </c>
      <c r="AE5" s="5" t="s">
        <v>17</v>
      </c>
      <c r="AF5" s="39">
        <v>0.2</v>
      </c>
      <c r="AG5" s="81"/>
      <c r="AH5" s="84"/>
    </row>
    <row r="6" spans="1:34" s="21" customFormat="1" ht="14.1" customHeight="1" x14ac:dyDescent="0.15">
      <c r="A6" s="2">
        <v>1</v>
      </c>
      <c r="B6" s="25" t="s">
        <v>102</v>
      </c>
      <c r="C6" s="25" t="s">
        <v>19</v>
      </c>
      <c r="D6" s="55" t="s">
        <v>211</v>
      </c>
      <c r="E6" s="3">
        <v>9</v>
      </c>
      <c r="F6" s="3">
        <v>9</v>
      </c>
      <c r="G6" s="3">
        <v>9</v>
      </c>
      <c r="H6" s="3">
        <v>9</v>
      </c>
      <c r="I6" s="3">
        <v>9</v>
      </c>
      <c r="J6" s="3">
        <v>9</v>
      </c>
      <c r="K6" s="3">
        <v>9</v>
      </c>
      <c r="L6" s="3">
        <v>9</v>
      </c>
      <c r="M6" s="3">
        <v>9</v>
      </c>
      <c r="N6" s="3">
        <v>9</v>
      </c>
      <c r="O6" s="3">
        <f>SUM(E6:N6)</f>
        <v>90</v>
      </c>
      <c r="P6" s="40">
        <f>O6*0.3</f>
        <v>27</v>
      </c>
      <c r="Q6" s="3">
        <v>6</v>
      </c>
      <c r="R6" s="3">
        <v>6</v>
      </c>
      <c r="S6" s="3">
        <v>6</v>
      </c>
      <c r="T6" s="3">
        <v>6</v>
      </c>
      <c r="U6" s="3">
        <v>6</v>
      </c>
      <c r="V6" s="3">
        <v>6</v>
      </c>
      <c r="W6" s="3">
        <v>5</v>
      </c>
      <c r="X6" s="3">
        <v>5</v>
      </c>
      <c r="Y6" s="3">
        <v>5</v>
      </c>
      <c r="Z6" s="3">
        <v>5</v>
      </c>
      <c r="AA6" s="3">
        <f>SUM(Q6:Z6)</f>
        <v>56</v>
      </c>
      <c r="AB6" s="40">
        <f>AA6*0.3</f>
        <v>16.8</v>
      </c>
      <c r="AC6" s="3">
        <v>7.95</v>
      </c>
      <c r="AD6" s="40">
        <v>14.6</v>
      </c>
      <c r="AE6" s="3">
        <v>11.8</v>
      </c>
      <c r="AF6" s="40">
        <v>15.3</v>
      </c>
      <c r="AG6" s="40">
        <f>P6+AB6+AD6+AF6</f>
        <v>73.7</v>
      </c>
      <c r="AH6" s="19"/>
    </row>
    <row r="7" spans="1:34" s="21" customFormat="1" ht="14.1" customHeight="1" x14ac:dyDescent="0.15">
      <c r="A7" s="6">
        <v>2</v>
      </c>
      <c r="B7" s="28" t="s">
        <v>103</v>
      </c>
      <c r="C7" s="28" t="s">
        <v>19</v>
      </c>
      <c r="D7" s="56" t="s">
        <v>212</v>
      </c>
      <c r="E7" s="30">
        <v>9</v>
      </c>
      <c r="F7" s="30">
        <v>9</v>
      </c>
      <c r="G7" s="30">
        <v>0</v>
      </c>
      <c r="H7" s="30">
        <v>0</v>
      </c>
      <c r="I7" s="30">
        <v>9</v>
      </c>
      <c r="J7" s="30">
        <v>9</v>
      </c>
      <c r="K7" s="30">
        <v>9</v>
      </c>
      <c r="L7" s="30">
        <v>9</v>
      </c>
      <c r="M7" s="30">
        <v>9</v>
      </c>
      <c r="N7" s="30">
        <v>9</v>
      </c>
      <c r="O7" s="30">
        <f t="shared" ref="O7:O15" si="0">SUM(E7:N7)</f>
        <v>72</v>
      </c>
      <c r="P7" s="41">
        <f t="shared" ref="P7:P15" si="1">O7*0.3</f>
        <v>21.6</v>
      </c>
      <c r="Q7" s="30">
        <v>7</v>
      </c>
      <c r="R7" s="30">
        <v>7</v>
      </c>
      <c r="S7" s="30">
        <v>7</v>
      </c>
      <c r="T7" s="30">
        <v>7</v>
      </c>
      <c r="U7" s="30">
        <v>7</v>
      </c>
      <c r="V7" s="30">
        <v>7</v>
      </c>
      <c r="W7" s="30">
        <v>7</v>
      </c>
      <c r="X7" s="30">
        <v>7</v>
      </c>
      <c r="Y7" s="30">
        <v>6</v>
      </c>
      <c r="Z7" s="30">
        <v>7</v>
      </c>
      <c r="AA7" s="30">
        <f t="shared" ref="AA7:AA15" si="2">SUM(Q7:Z7)</f>
        <v>69</v>
      </c>
      <c r="AB7" s="41">
        <f t="shared" ref="AB7:AB15" si="3">AA7*0.3</f>
        <v>20.7</v>
      </c>
      <c r="AC7" s="30">
        <v>7.75</v>
      </c>
      <c r="AD7" s="41">
        <v>13.8</v>
      </c>
      <c r="AE7" s="30">
        <v>10.050000000000001</v>
      </c>
      <c r="AF7" s="41">
        <v>13.1</v>
      </c>
      <c r="AG7" s="41">
        <f t="shared" ref="AG7:AG15" si="4">P7+AB7+AD7+AF7</f>
        <v>69.2</v>
      </c>
      <c r="AH7" s="18"/>
    </row>
    <row r="8" spans="1:34" s="21" customFormat="1" ht="14.1" customHeight="1" x14ac:dyDescent="0.15">
      <c r="A8" s="6">
        <v>3</v>
      </c>
      <c r="B8" s="28" t="s">
        <v>104</v>
      </c>
      <c r="C8" s="28" t="s">
        <v>19</v>
      </c>
      <c r="D8" s="56" t="s">
        <v>213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>
        <f t="shared" si="0"/>
        <v>0</v>
      </c>
      <c r="P8" s="41">
        <f t="shared" si="1"/>
        <v>0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>
        <f t="shared" si="2"/>
        <v>0</v>
      </c>
      <c r="AB8" s="41">
        <f t="shared" si="3"/>
        <v>0</v>
      </c>
      <c r="AC8" s="30"/>
      <c r="AD8" s="41"/>
      <c r="AE8" s="30"/>
      <c r="AF8" s="41"/>
      <c r="AG8" s="41">
        <f t="shared" si="4"/>
        <v>0</v>
      </c>
      <c r="AH8" s="18"/>
    </row>
    <row r="9" spans="1:34" s="21" customFormat="1" ht="14.1" customHeight="1" x14ac:dyDescent="0.15">
      <c r="A9" s="6">
        <v>4</v>
      </c>
      <c r="B9" s="28" t="s">
        <v>105</v>
      </c>
      <c r="C9" s="28" t="s">
        <v>19</v>
      </c>
      <c r="D9" s="56" t="s">
        <v>214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>
        <f t="shared" si="0"/>
        <v>0</v>
      </c>
      <c r="P9" s="41">
        <f t="shared" si="1"/>
        <v>0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>
        <f t="shared" si="2"/>
        <v>0</v>
      </c>
      <c r="AB9" s="41">
        <f t="shared" si="3"/>
        <v>0</v>
      </c>
      <c r="AC9" s="30"/>
      <c r="AD9" s="41"/>
      <c r="AE9" s="30"/>
      <c r="AF9" s="41"/>
      <c r="AG9" s="41">
        <f t="shared" si="4"/>
        <v>0</v>
      </c>
      <c r="AH9" s="18"/>
    </row>
    <row r="10" spans="1:34" s="21" customFormat="1" ht="14.1" customHeight="1" x14ac:dyDescent="0.15">
      <c r="A10" s="6">
        <v>5</v>
      </c>
      <c r="B10" s="57" t="s">
        <v>106</v>
      </c>
      <c r="C10" s="28" t="s">
        <v>19</v>
      </c>
      <c r="D10" s="56" t="s">
        <v>215</v>
      </c>
      <c r="E10" s="30">
        <v>9</v>
      </c>
      <c r="F10" s="30">
        <v>9</v>
      </c>
      <c r="G10" s="30">
        <v>9</v>
      </c>
      <c r="H10" s="30">
        <v>0</v>
      </c>
      <c r="I10" s="30">
        <v>8</v>
      </c>
      <c r="J10" s="30">
        <v>9</v>
      </c>
      <c r="K10" s="30">
        <v>9</v>
      </c>
      <c r="L10" s="30">
        <v>8</v>
      </c>
      <c r="M10" s="30">
        <v>9</v>
      </c>
      <c r="N10" s="30">
        <v>8</v>
      </c>
      <c r="O10" s="30">
        <f t="shared" si="0"/>
        <v>78</v>
      </c>
      <c r="P10" s="41">
        <f t="shared" si="1"/>
        <v>23.4</v>
      </c>
      <c r="Q10" s="30">
        <v>7</v>
      </c>
      <c r="R10" s="30">
        <v>7</v>
      </c>
      <c r="S10" s="30">
        <v>7</v>
      </c>
      <c r="T10" s="30">
        <v>7</v>
      </c>
      <c r="U10" s="30">
        <v>7</v>
      </c>
      <c r="V10" s="30">
        <v>7</v>
      </c>
      <c r="W10" s="30">
        <v>7</v>
      </c>
      <c r="X10" s="30">
        <v>7</v>
      </c>
      <c r="Y10" s="30">
        <v>7</v>
      </c>
      <c r="Z10" s="30">
        <v>6</v>
      </c>
      <c r="AA10" s="30">
        <f t="shared" si="2"/>
        <v>69</v>
      </c>
      <c r="AB10" s="41">
        <f t="shared" si="3"/>
        <v>20.7</v>
      </c>
      <c r="AC10" s="30">
        <v>7.4</v>
      </c>
      <c r="AD10" s="41">
        <v>12.4</v>
      </c>
      <c r="AE10" s="30">
        <v>10.5</v>
      </c>
      <c r="AF10" s="41">
        <v>13.7</v>
      </c>
      <c r="AG10" s="41">
        <f t="shared" si="4"/>
        <v>70.2</v>
      </c>
      <c r="AH10" s="18"/>
    </row>
    <row r="11" spans="1:34" s="21" customFormat="1" ht="14.1" customHeight="1" x14ac:dyDescent="0.15">
      <c r="A11" s="6">
        <v>6</v>
      </c>
      <c r="B11" s="28" t="s">
        <v>107</v>
      </c>
      <c r="C11" s="28" t="s">
        <v>45</v>
      </c>
      <c r="D11" s="56" t="s">
        <v>220</v>
      </c>
      <c r="E11" s="30">
        <v>9</v>
      </c>
      <c r="F11" s="30">
        <v>9</v>
      </c>
      <c r="G11" s="30">
        <v>9</v>
      </c>
      <c r="H11" s="30">
        <v>9</v>
      </c>
      <c r="I11" s="30">
        <v>9</v>
      </c>
      <c r="J11" s="30">
        <v>9</v>
      </c>
      <c r="K11" s="30">
        <v>9</v>
      </c>
      <c r="L11" s="30">
        <v>9</v>
      </c>
      <c r="M11" s="30">
        <v>9</v>
      </c>
      <c r="N11" s="30">
        <v>9</v>
      </c>
      <c r="O11" s="30">
        <f t="shared" si="0"/>
        <v>90</v>
      </c>
      <c r="P11" s="41">
        <f t="shared" si="1"/>
        <v>27</v>
      </c>
      <c r="Q11" s="30">
        <v>7</v>
      </c>
      <c r="R11" s="30">
        <v>7</v>
      </c>
      <c r="S11" s="30">
        <v>7</v>
      </c>
      <c r="T11" s="30">
        <v>7</v>
      </c>
      <c r="U11" s="30">
        <v>7</v>
      </c>
      <c r="V11" s="30">
        <v>7</v>
      </c>
      <c r="W11" s="30">
        <v>7</v>
      </c>
      <c r="X11" s="30">
        <v>7</v>
      </c>
      <c r="Y11" s="30">
        <v>7</v>
      </c>
      <c r="Z11" s="30">
        <v>7</v>
      </c>
      <c r="AA11" s="30">
        <f t="shared" si="2"/>
        <v>70</v>
      </c>
      <c r="AB11" s="41">
        <f t="shared" si="3"/>
        <v>21</v>
      </c>
      <c r="AC11" s="30">
        <v>6.9</v>
      </c>
      <c r="AD11" s="41">
        <v>16</v>
      </c>
      <c r="AE11" s="30">
        <v>7.9</v>
      </c>
      <c r="AF11" s="41">
        <v>14</v>
      </c>
      <c r="AG11" s="41">
        <f t="shared" si="4"/>
        <v>78</v>
      </c>
      <c r="AH11" s="18"/>
    </row>
    <row r="12" spans="1:34" s="21" customFormat="1" ht="14.1" customHeight="1" x14ac:dyDescent="0.15">
      <c r="A12" s="6">
        <v>7</v>
      </c>
      <c r="B12" s="28" t="s">
        <v>108</v>
      </c>
      <c r="C12" s="28" t="s">
        <v>45</v>
      </c>
      <c r="D12" s="56" t="s">
        <v>216</v>
      </c>
      <c r="E12" s="30">
        <v>9</v>
      </c>
      <c r="F12" s="30">
        <v>9</v>
      </c>
      <c r="G12" s="30">
        <v>9</v>
      </c>
      <c r="H12" s="30">
        <v>9</v>
      </c>
      <c r="I12" s="30">
        <v>9</v>
      </c>
      <c r="J12" s="30">
        <v>9</v>
      </c>
      <c r="K12" s="30">
        <v>9</v>
      </c>
      <c r="L12" s="30">
        <v>9</v>
      </c>
      <c r="M12" s="30">
        <v>9</v>
      </c>
      <c r="N12" s="30">
        <v>9</v>
      </c>
      <c r="O12" s="30">
        <f t="shared" si="0"/>
        <v>90</v>
      </c>
      <c r="P12" s="41">
        <f t="shared" si="1"/>
        <v>27</v>
      </c>
      <c r="Q12" s="30">
        <v>8</v>
      </c>
      <c r="R12" s="30">
        <v>8</v>
      </c>
      <c r="S12" s="30">
        <v>7</v>
      </c>
      <c r="T12" s="30">
        <v>7</v>
      </c>
      <c r="U12" s="30">
        <v>7</v>
      </c>
      <c r="V12" s="30">
        <v>7</v>
      </c>
      <c r="W12" s="30">
        <v>7</v>
      </c>
      <c r="X12" s="30">
        <v>7</v>
      </c>
      <c r="Y12" s="30">
        <v>7</v>
      </c>
      <c r="Z12" s="30">
        <v>6</v>
      </c>
      <c r="AA12" s="30">
        <f t="shared" si="2"/>
        <v>71</v>
      </c>
      <c r="AB12" s="41">
        <f t="shared" si="3"/>
        <v>21.3</v>
      </c>
      <c r="AC12" s="30">
        <v>7.13</v>
      </c>
      <c r="AD12" s="47">
        <v>16.8</v>
      </c>
      <c r="AE12" s="30">
        <v>7.4</v>
      </c>
      <c r="AF12" s="41">
        <v>12.9</v>
      </c>
      <c r="AG12" s="41">
        <f t="shared" si="4"/>
        <v>78</v>
      </c>
      <c r="AH12" s="18"/>
    </row>
    <row r="13" spans="1:34" s="21" customFormat="1" ht="14.1" customHeight="1" x14ac:dyDescent="0.15">
      <c r="A13" s="6">
        <v>8</v>
      </c>
      <c r="B13" s="28" t="s">
        <v>109</v>
      </c>
      <c r="C13" s="28" t="s">
        <v>45</v>
      </c>
      <c r="D13" s="56" t="s">
        <v>217</v>
      </c>
      <c r="E13" s="30">
        <v>10</v>
      </c>
      <c r="F13" s="30">
        <v>10</v>
      </c>
      <c r="G13" s="30">
        <v>10</v>
      </c>
      <c r="H13" s="30">
        <v>10</v>
      </c>
      <c r="I13" s="30">
        <v>10</v>
      </c>
      <c r="J13" s="30">
        <v>10</v>
      </c>
      <c r="K13" s="30">
        <v>10</v>
      </c>
      <c r="L13" s="30">
        <v>10</v>
      </c>
      <c r="M13" s="30">
        <v>10</v>
      </c>
      <c r="N13" s="30">
        <v>10</v>
      </c>
      <c r="O13" s="30">
        <f t="shared" si="0"/>
        <v>100</v>
      </c>
      <c r="P13" s="41">
        <f t="shared" si="1"/>
        <v>30</v>
      </c>
      <c r="Q13" s="30">
        <v>8</v>
      </c>
      <c r="R13" s="30">
        <v>7</v>
      </c>
      <c r="S13" s="30">
        <v>7</v>
      </c>
      <c r="T13" s="30">
        <v>7</v>
      </c>
      <c r="U13" s="30">
        <v>7</v>
      </c>
      <c r="V13" s="30">
        <v>6</v>
      </c>
      <c r="W13" s="30">
        <v>7</v>
      </c>
      <c r="X13" s="30">
        <v>7</v>
      </c>
      <c r="Y13" s="30">
        <v>7</v>
      </c>
      <c r="Z13" s="30">
        <v>6</v>
      </c>
      <c r="AA13" s="30">
        <f t="shared" si="2"/>
        <v>69</v>
      </c>
      <c r="AB13" s="41">
        <f t="shared" si="3"/>
        <v>20.7</v>
      </c>
      <c r="AC13" s="30">
        <v>6.4</v>
      </c>
      <c r="AD13" s="41">
        <v>14</v>
      </c>
      <c r="AE13" s="30">
        <v>8.6999999999999993</v>
      </c>
      <c r="AF13" s="41">
        <v>16.100000000000001</v>
      </c>
      <c r="AG13" s="41">
        <f t="shared" si="4"/>
        <v>80.8</v>
      </c>
      <c r="AH13" s="18"/>
    </row>
    <row r="14" spans="1:34" s="21" customFormat="1" ht="14.1" customHeight="1" x14ac:dyDescent="0.15">
      <c r="A14" s="6">
        <v>9</v>
      </c>
      <c r="B14" s="28" t="s">
        <v>110</v>
      </c>
      <c r="C14" s="28" t="s">
        <v>45</v>
      </c>
      <c r="D14" s="56" t="s">
        <v>218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>
        <f t="shared" si="0"/>
        <v>0</v>
      </c>
      <c r="P14" s="41">
        <f t="shared" si="1"/>
        <v>0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>
        <f t="shared" si="2"/>
        <v>0</v>
      </c>
      <c r="AB14" s="41">
        <f t="shared" si="3"/>
        <v>0</v>
      </c>
      <c r="AC14" s="30"/>
      <c r="AD14" s="41"/>
      <c r="AE14" s="30"/>
      <c r="AF14" s="41"/>
      <c r="AG14" s="41">
        <f t="shared" si="4"/>
        <v>0</v>
      </c>
      <c r="AH14" s="18"/>
    </row>
    <row r="15" spans="1:34" s="21" customFormat="1" ht="14.1" customHeight="1" x14ac:dyDescent="0.15">
      <c r="A15" s="4">
        <v>10</v>
      </c>
      <c r="B15" s="32" t="s">
        <v>111</v>
      </c>
      <c r="C15" s="32" t="s">
        <v>45</v>
      </c>
      <c r="D15" s="58" t="s">
        <v>219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>
        <f t="shared" si="0"/>
        <v>0</v>
      </c>
      <c r="P15" s="42">
        <f t="shared" si="1"/>
        <v>0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5">
        <f t="shared" si="2"/>
        <v>0</v>
      </c>
      <c r="AB15" s="42">
        <f t="shared" si="3"/>
        <v>0</v>
      </c>
      <c r="AC15" s="43"/>
      <c r="AD15" s="44"/>
      <c r="AE15" s="43"/>
      <c r="AF15" s="44"/>
      <c r="AG15" s="42">
        <f t="shared" si="4"/>
        <v>0</v>
      </c>
      <c r="AH15" s="20"/>
    </row>
    <row r="16" spans="1:34" ht="14.1" customHeight="1" x14ac:dyDescent="0.15">
      <c r="A16" s="23"/>
      <c r="B16" s="35"/>
      <c r="C16" s="35"/>
      <c r="D16" s="36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45"/>
      <c r="AC16" s="45"/>
      <c r="AD16" s="45"/>
      <c r="AE16" s="45"/>
      <c r="AF16" s="79" t="s">
        <v>29</v>
      </c>
      <c r="AG16" s="97">
        <f>SUM(AG6:AG15)</f>
        <v>449.9</v>
      </c>
      <c r="AH16" s="45"/>
    </row>
    <row r="17" spans="1:34" ht="14.1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F17" s="79"/>
      <c r="AG17" s="97"/>
    </row>
    <row r="18" spans="1:34" ht="14.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F18" s="46"/>
      <c r="AG18" s="48"/>
    </row>
    <row r="19" spans="1:34" ht="14.1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F19" s="46"/>
      <c r="AG19" s="48"/>
    </row>
    <row r="20" spans="1:34" ht="14.1" customHeight="1" x14ac:dyDescent="0.15">
      <c r="A20" s="85" t="s">
        <v>98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</row>
    <row r="21" spans="1:34" ht="14.1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</row>
    <row r="22" spans="1:34" s="21" customFormat="1" ht="14.1" customHeight="1" x14ac:dyDescent="0.15">
      <c r="A22" s="68" t="s">
        <v>1</v>
      </c>
      <c r="B22" s="68"/>
      <c r="C22" s="69" t="s">
        <v>112</v>
      </c>
      <c r="D22" s="69"/>
      <c r="E22" s="70" t="s">
        <v>113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1"/>
      <c r="AB22" s="70" t="s">
        <v>114</v>
      </c>
      <c r="AC22" s="70"/>
      <c r="AD22" s="70"/>
      <c r="AE22" s="70"/>
      <c r="AF22" s="70"/>
      <c r="AG22" s="70"/>
      <c r="AH22" s="70"/>
    </row>
    <row r="23" spans="1:34" s="21" customFormat="1" ht="14.1" customHeight="1" x14ac:dyDescent="0.15">
      <c r="A23" s="74" t="s">
        <v>5</v>
      </c>
      <c r="B23" s="71" t="s">
        <v>6</v>
      </c>
      <c r="C23" s="71" t="s">
        <v>7</v>
      </c>
      <c r="D23" s="71" t="s">
        <v>8</v>
      </c>
      <c r="E23" s="71" t="s">
        <v>9</v>
      </c>
      <c r="F23" s="71"/>
      <c r="G23" s="71"/>
      <c r="H23" s="71"/>
      <c r="I23" s="71"/>
      <c r="J23" s="71"/>
      <c r="K23" s="71"/>
      <c r="L23" s="71"/>
      <c r="M23" s="71"/>
      <c r="N23" s="71"/>
      <c r="O23" s="72" t="s">
        <v>10</v>
      </c>
      <c r="P23" s="73"/>
      <c r="Q23" s="71" t="s">
        <v>11</v>
      </c>
      <c r="R23" s="71"/>
      <c r="S23" s="71"/>
      <c r="T23" s="71"/>
      <c r="U23" s="71"/>
      <c r="V23" s="71"/>
      <c r="W23" s="71"/>
      <c r="X23" s="71"/>
      <c r="Y23" s="71"/>
      <c r="Z23" s="71"/>
      <c r="AA23" s="72" t="s">
        <v>10</v>
      </c>
      <c r="AB23" s="73"/>
      <c r="AC23" s="3" t="s">
        <v>12</v>
      </c>
      <c r="AD23" s="40" t="s">
        <v>10</v>
      </c>
      <c r="AE23" s="3" t="s">
        <v>13</v>
      </c>
      <c r="AF23" s="40" t="s">
        <v>10</v>
      </c>
      <c r="AG23" s="80" t="s">
        <v>14</v>
      </c>
      <c r="AH23" s="83" t="s">
        <v>15</v>
      </c>
    </row>
    <row r="24" spans="1:34" s="21" customFormat="1" ht="14.1" customHeight="1" x14ac:dyDescent="0.15">
      <c r="A24" s="75"/>
      <c r="B24" s="76"/>
      <c r="C24" s="76"/>
      <c r="D24" s="76"/>
      <c r="E24" s="5">
        <v>1</v>
      </c>
      <c r="F24" s="5">
        <v>2</v>
      </c>
      <c r="G24" s="5">
        <v>3</v>
      </c>
      <c r="H24" s="5">
        <v>4</v>
      </c>
      <c r="I24" s="5">
        <v>5</v>
      </c>
      <c r="J24" s="5">
        <v>6</v>
      </c>
      <c r="K24" s="5">
        <v>7</v>
      </c>
      <c r="L24" s="5">
        <v>8</v>
      </c>
      <c r="M24" s="5">
        <v>9</v>
      </c>
      <c r="N24" s="5">
        <v>10</v>
      </c>
      <c r="O24" s="38" t="s">
        <v>16</v>
      </c>
      <c r="P24" s="39">
        <v>0.3</v>
      </c>
      <c r="Q24" s="5">
        <v>1</v>
      </c>
      <c r="R24" s="5">
        <v>2</v>
      </c>
      <c r="S24" s="5">
        <v>3</v>
      </c>
      <c r="T24" s="5">
        <v>4</v>
      </c>
      <c r="U24" s="5">
        <v>5</v>
      </c>
      <c r="V24" s="5">
        <v>6</v>
      </c>
      <c r="W24" s="5">
        <v>7</v>
      </c>
      <c r="X24" s="5">
        <v>8</v>
      </c>
      <c r="Y24" s="5">
        <v>9</v>
      </c>
      <c r="Z24" s="5">
        <v>10</v>
      </c>
      <c r="AA24" s="38" t="s">
        <v>16</v>
      </c>
      <c r="AB24" s="39">
        <v>0.3</v>
      </c>
      <c r="AC24" s="5" t="s">
        <v>17</v>
      </c>
      <c r="AD24" s="39">
        <v>0.2</v>
      </c>
      <c r="AE24" s="5" t="s">
        <v>17</v>
      </c>
      <c r="AF24" s="39">
        <v>0.2</v>
      </c>
      <c r="AG24" s="81"/>
      <c r="AH24" s="84"/>
    </row>
    <row r="25" spans="1:34" s="21" customFormat="1" ht="14.1" customHeight="1" x14ac:dyDescent="0.15">
      <c r="A25" s="2">
        <v>1</v>
      </c>
      <c r="B25" s="25" t="s">
        <v>115</v>
      </c>
      <c r="C25" s="25" t="s">
        <v>19</v>
      </c>
      <c r="D25" s="49" t="s">
        <v>221</v>
      </c>
      <c r="E25" s="3">
        <v>9</v>
      </c>
      <c r="F25" s="3">
        <v>9</v>
      </c>
      <c r="G25" s="3">
        <v>9</v>
      </c>
      <c r="H25" s="3">
        <v>0</v>
      </c>
      <c r="I25" s="3">
        <v>0</v>
      </c>
      <c r="J25" s="3">
        <v>9</v>
      </c>
      <c r="K25" s="3">
        <v>9</v>
      </c>
      <c r="L25" s="3">
        <v>9</v>
      </c>
      <c r="M25" s="3">
        <v>9</v>
      </c>
      <c r="N25" s="3">
        <v>0</v>
      </c>
      <c r="O25" s="3">
        <f>SUM(E25:N25)</f>
        <v>63</v>
      </c>
      <c r="P25" s="40">
        <f>O25*0.3</f>
        <v>18.899999999999999</v>
      </c>
      <c r="Q25" s="3">
        <v>6</v>
      </c>
      <c r="R25" s="3">
        <v>6</v>
      </c>
      <c r="S25" s="3">
        <v>0</v>
      </c>
      <c r="T25" s="3">
        <v>0</v>
      </c>
      <c r="U25" s="3">
        <v>6</v>
      </c>
      <c r="V25" s="3">
        <v>6</v>
      </c>
      <c r="W25" s="3">
        <v>6</v>
      </c>
      <c r="X25" s="3">
        <v>6</v>
      </c>
      <c r="Y25" s="3">
        <v>0</v>
      </c>
      <c r="Z25" s="3">
        <v>6</v>
      </c>
      <c r="AA25" s="3">
        <f>SUM(Q25:Z25)</f>
        <v>42</v>
      </c>
      <c r="AB25" s="40">
        <f>AA25*0.3</f>
        <v>12.6</v>
      </c>
      <c r="AC25" s="3">
        <v>7.5</v>
      </c>
      <c r="AD25" s="40">
        <v>12.8</v>
      </c>
      <c r="AE25" s="3">
        <v>12.54</v>
      </c>
      <c r="AF25" s="40">
        <v>16.2</v>
      </c>
      <c r="AG25" s="40">
        <f>P25+AB25+AD25+AF25</f>
        <v>60.5</v>
      </c>
      <c r="AH25" s="19"/>
    </row>
    <row r="26" spans="1:34" s="21" customFormat="1" ht="14.1" customHeight="1" x14ac:dyDescent="0.15">
      <c r="A26" s="6">
        <v>2</v>
      </c>
      <c r="B26" s="28" t="s">
        <v>116</v>
      </c>
      <c r="C26" s="28" t="s">
        <v>19</v>
      </c>
      <c r="D26" s="50" t="s">
        <v>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f t="shared" ref="O26:O34" si="5">SUM(E26:N26)</f>
        <v>0</v>
      </c>
      <c r="P26" s="41">
        <f t="shared" ref="P26:P34" si="6">O26*0.3</f>
        <v>0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>
        <f t="shared" ref="AA26:AA34" si="7">SUM(Q26:Z26)</f>
        <v>0</v>
      </c>
      <c r="AB26" s="41">
        <f t="shared" ref="AB26:AB34" si="8">AA26*0.3</f>
        <v>0</v>
      </c>
      <c r="AC26" s="30"/>
      <c r="AD26" s="41"/>
      <c r="AE26" s="30"/>
      <c r="AF26" s="41"/>
      <c r="AG26" s="41">
        <f t="shared" ref="AG26:AG34" si="9">P26+AB26+AD26+AF26</f>
        <v>0</v>
      </c>
      <c r="AH26" s="18"/>
    </row>
    <row r="27" spans="1:34" s="21" customFormat="1" ht="14.1" customHeight="1" x14ac:dyDescent="0.15">
      <c r="A27" s="6">
        <v>3</v>
      </c>
      <c r="B27" s="28" t="s">
        <v>117</v>
      </c>
      <c r="C27" s="28" t="s">
        <v>19</v>
      </c>
      <c r="D27" s="50" t="s">
        <v>223</v>
      </c>
      <c r="E27" s="30">
        <v>9</v>
      </c>
      <c r="F27" s="30">
        <v>0</v>
      </c>
      <c r="G27" s="30">
        <v>9</v>
      </c>
      <c r="H27" s="30">
        <v>0</v>
      </c>
      <c r="I27" s="30">
        <v>0</v>
      </c>
      <c r="J27" s="30">
        <v>0</v>
      </c>
      <c r="K27" s="30">
        <v>9</v>
      </c>
      <c r="L27" s="30">
        <v>0</v>
      </c>
      <c r="M27" s="30">
        <v>9</v>
      </c>
      <c r="N27" s="30">
        <v>0</v>
      </c>
      <c r="O27" s="30">
        <f t="shared" si="5"/>
        <v>36</v>
      </c>
      <c r="P27" s="41">
        <f t="shared" si="6"/>
        <v>10.8</v>
      </c>
      <c r="Q27" s="30">
        <v>0</v>
      </c>
      <c r="R27" s="30">
        <v>5</v>
      </c>
      <c r="S27" s="30">
        <v>5</v>
      </c>
      <c r="T27" s="30">
        <v>5</v>
      </c>
      <c r="U27" s="30">
        <v>4</v>
      </c>
      <c r="V27" s="30">
        <v>0</v>
      </c>
      <c r="W27" s="30">
        <v>4</v>
      </c>
      <c r="X27" s="30">
        <v>0</v>
      </c>
      <c r="Y27" s="30">
        <v>4</v>
      </c>
      <c r="Z27" s="30">
        <v>4</v>
      </c>
      <c r="AA27" s="30">
        <f t="shared" si="7"/>
        <v>31</v>
      </c>
      <c r="AB27" s="41">
        <f t="shared" si="8"/>
        <v>9.3000000000000007</v>
      </c>
      <c r="AC27" s="30">
        <v>7</v>
      </c>
      <c r="AD27" s="41">
        <v>10.8</v>
      </c>
      <c r="AE27" s="30">
        <v>6.8</v>
      </c>
      <c r="AF27" s="41">
        <v>10.6</v>
      </c>
      <c r="AG27" s="41">
        <f t="shared" si="9"/>
        <v>41.5</v>
      </c>
      <c r="AH27" s="18"/>
    </row>
    <row r="28" spans="1:34" s="21" customFormat="1" ht="14.1" customHeight="1" x14ac:dyDescent="0.15">
      <c r="A28" s="6">
        <v>4</v>
      </c>
      <c r="B28" s="28" t="s">
        <v>118</v>
      </c>
      <c r="C28" s="28" t="s">
        <v>19</v>
      </c>
      <c r="D28" s="50" t="s">
        <v>224</v>
      </c>
      <c r="E28" s="30">
        <v>9</v>
      </c>
      <c r="F28" s="30">
        <v>0</v>
      </c>
      <c r="G28" s="30">
        <v>9</v>
      </c>
      <c r="H28" s="30">
        <v>0</v>
      </c>
      <c r="I28" s="30">
        <v>9</v>
      </c>
      <c r="J28" s="30">
        <v>0</v>
      </c>
      <c r="K28" s="30">
        <v>0</v>
      </c>
      <c r="L28" s="30">
        <v>9</v>
      </c>
      <c r="M28" s="30">
        <v>0</v>
      </c>
      <c r="N28" s="30">
        <v>9</v>
      </c>
      <c r="O28" s="30">
        <f t="shared" si="5"/>
        <v>45</v>
      </c>
      <c r="P28" s="41">
        <f t="shared" si="6"/>
        <v>13.5</v>
      </c>
      <c r="Q28" s="30">
        <v>0</v>
      </c>
      <c r="R28" s="30">
        <v>0</v>
      </c>
      <c r="S28" s="30">
        <v>0</v>
      </c>
      <c r="T28" s="30">
        <v>5</v>
      </c>
      <c r="U28" s="30">
        <v>0</v>
      </c>
      <c r="V28" s="30">
        <v>5</v>
      </c>
      <c r="W28" s="30">
        <v>5</v>
      </c>
      <c r="X28" s="30">
        <v>0</v>
      </c>
      <c r="Y28" s="30">
        <v>4</v>
      </c>
      <c r="Z28" s="30">
        <v>0</v>
      </c>
      <c r="AA28" s="30">
        <f t="shared" si="7"/>
        <v>19</v>
      </c>
      <c r="AB28" s="41">
        <f t="shared" si="8"/>
        <v>5.7</v>
      </c>
      <c r="AC28" s="30">
        <v>8.1999999999999993</v>
      </c>
      <c r="AD28" s="41">
        <v>15.6</v>
      </c>
      <c r="AE28" s="30">
        <v>9.3000000000000007</v>
      </c>
      <c r="AF28" s="41">
        <v>12.4</v>
      </c>
      <c r="AG28" s="41">
        <f t="shared" si="9"/>
        <v>47.2</v>
      </c>
      <c r="AH28" s="18"/>
    </row>
    <row r="29" spans="1:34" s="21" customFormat="1" ht="14.1" customHeight="1" x14ac:dyDescent="0.15">
      <c r="A29" s="6">
        <v>5</v>
      </c>
      <c r="B29" s="28"/>
      <c r="C29" s="28"/>
      <c r="D29" s="5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f t="shared" si="5"/>
        <v>0</v>
      </c>
      <c r="P29" s="41">
        <f t="shared" si="6"/>
        <v>0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>
        <f t="shared" si="7"/>
        <v>0</v>
      </c>
      <c r="AB29" s="41">
        <f t="shared" si="8"/>
        <v>0</v>
      </c>
      <c r="AC29" s="30"/>
      <c r="AD29" s="41"/>
      <c r="AE29" s="30"/>
      <c r="AF29" s="41"/>
      <c r="AG29" s="41">
        <f t="shared" si="9"/>
        <v>0</v>
      </c>
      <c r="AH29" s="18"/>
    </row>
    <row r="30" spans="1:34" s="21" customFormat="1" ht="14.1" customHeight="1" x14ac:dyDescent="0.15">
      <c r="A30" s="6">
        <v>6</v>
      </c>
      <c r="B30" s="28" t="s">
        <v>119</v>
      </c>
      <c r="C30" s="28" t="s">
        <v>45</v>
      </c>
      <c r="D30" s="50" t="s">
        <v>225</v>
      </c>
      <c r="E30" s="30">
        <v>8</v>
      </c>
      <c r="F30" s="30">
        <v>0</v>
      </c>
      <c r="G30" s="30">
        <v>8</v>
      </c>
      <c r="H30" s="30">
        <v>0</v>
      </c>
      <c r="I30" s="30">
        <v>8</v>
      </c>
      <c r="J30" s="30">
        <v>8</v>
      </c>
      <c r="K30" s="30">
        <v>8</v>
      </c>
      <c r="L30" s="30">
        <v>0</v>
      </c>
      <c r="M30" s="30">
        <v>8</v>
      </c>
      <c r="N30" s="30">
        <v>8</v>
      </c>
      <c r="O30" s="30">
        <f t="shared" si="5"/>
        <v>56</v>
      </c>
      <c r="P30" s="41">
        <f t="shared" si="6"/>
        <v>16.8</v>
      </c>
      <c r="Q30" s="30">
        <v>7</v>
      </c>
      <c r="R30" s="30">
        <v>7</v>
      </c>
      <c r="S30" s="30">
        <v>0</v>
      </c>
      <c r="T30" s="30">
        <v>6</v>
      </c>
      <c r="U30" s="30">
        <v>7</v>
      </c>
      <c r="V30" s="30">
        <v>7</v>
      </c>
      <c r="W30" s="30">
        <v>7</v>
      </c>
      <c r="X30" s="30">
        <v>6</v>
      </c>
      <c r="Y30" s="30">
        <v>0</v>
      </c>
      <c r="Z30" s="30">
        <v>0</v>
      </c>
      <c r="AA30" s="30">
        <f t="shared" si="7"/>
        <v>47</v>
      </c>
      <c r="AB30" s="41">
        <f t="shared" si="8"/>
        <v>14.1</v>
      </c>
      <c r="AC30" s="30">
        <v>6</v>
      </c>
      <c r="AD30" s="41">
        <v>12.4</v>
      </c>
      <c r="AE30" s="30">
        <v>10.7</v>
      </c>
      <c r="AF30" s="41">
        <v>20</v>
      </c>
      <c r="AG30" s="41">
        <f t="shared" si="9"/>
        <v>63.3</v>
      </c>
      <c r="AH30" s="18"/>
    </row>
    <row r="31" spans="1:34" s="21" customFormat="1" ht="14.1" customHeight="1" x14ac:dyDescent="0.15">
      <c r="A31" s="6">
        <v>7</v>
      </c>
      <c r="B31" s="28" t="s">
        <v>120</v>
      </c>
      <c r="C31" s="28" t="s">
        <v>45</v>
      </c>
      <c r="D31" s="50" t="s">
        <v>226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>
        <f t="shared" si="5"/>
        <v>0</v>
      </c>
      <c r="P31" s="41">
        <f t="shared" si="6"/>
        <v>0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>
        <f t="shared" si="7"/>
        <v>0</v>
      </c>
      <c r="AB31" s="41">
        <f t="shared" si="8"/>
        <v>0</v>
      </c>
      <c r="AC31" s="30"/>
      <c r="AD31" s="41"/>
      <c r="AE31" s="30"/>
      <c r="AF31" s="41"/>
      <c r="AG31" s="41">
        <f t="shared" si="9"/>
        <v>0</v>
      </c>
      <c r="AH31" s="18"/>
    </row>
    <row r="32" spans="1:34" s="21" customFormat="1" ht="14.1" customHeight="1" x14ac:dyDescent="0.15">
      <c r="A32" s="6">
        <v>8</v>
      </c>
      <c r="B32" s="28" t="s">
        <v>121</v>
      </c>
      <c r="C32" s="28" t="s">
        <v>45</v>
      </c>
      <c r="D32" s="50" t="s">
        <v>227</v>
      </c>
      <c r="E32" s="30">
        <v>9</v>
      </c>
      <c r="F32" s="30">
        <v>9</v>
      </c>
      <c r="G32" s="30">
        <v>9</v>
      </c>
      <c r="H32" s="30">
        <v>0</v>
      </c>
      <c r="I32" s="30">
        <v>9</v>
      </c>
      <c r="J32" s="30">
        <v>9</v>
      </c>
      <c r="K32" s="30">
        <v>9</v>
      </c>
      <c r="L32" s="30">
        <v>9</v>
      </c>
      <c r="M32" s="30">
        <v>9</v>
      </c>
      <c r="N32" s="30">
        <v>0</v>
      </c>
      <c r="O32" s="30">
        <f t="shared" si="5"/>
        <v>72</v>
      </c>
      <c r="P32" s="41">
        <f t="shared" si="6"/>
        <v>21.6</v>
      </c>
      <c r="Q32" s="30">
        <v>0</v>
      </c>
      <c r="R32" s="30">
        <v>6</v>
      </c>
      <c r="S32" s="30">
        <v>0</v>
      </c>
      <c r="T32" s="30">
        <v>5</v>
      </c>
      <c r="U32" s="30">
        <v>0</v>
      </c>
      <c r="V32" s="30">
        <v>5</v>
      </c>
      <c r="W32" s="30">
        <v>5</v>
      </c>
      <c r="X32" s="30">
        <v>5</v>
      </c>
      <c r="Y32" s="30">
        <v>0</v>
      </c>
      <c r="Z32" s="30">
        <v>4</v>
      </c>
      <c r="AA32" s="30">
        <f t="shared" si="7"/>
        <v>30</v>
      </c>
      <c r="AB32" s="41">
        <f t="shared" si="8"/>
        <v>9</v>
      </c>
      <c r="AC32" s="30">
        <v>7</v>
      </c>
      <c r="AD32" s="41">
        <v>16.399999999999999</v>
      </c>
      <c r="AE32" s="30">
        <v>9.08</v>
      </c>
      <c r="AF32" s="96">
        <v>16.899999999999999</v>
      </c>
      <c r="AG32" s="41">
        <f t="shared" si="9"/>
        <v>63.9</v>
      </c>
      <c r="AH32" s="18"/>
    </row>
    <row r="33" spans="1:34" s="21" customFormat="1" ht="14.1" customHeight="1" x14ac:dyDescent="0.15">
      <c r="A33" s="6">
        <v>9</v>
      </c>
      <c r="B33" s="28" t="s">
        <v>122</v>
      </c>
      <c r="C33" s="28" t="s">
        <v>45</v>
      </c>
      <c r="D33" s="50" t="s">
        <v>228</v>
      </c>
      <c r="E33" s="30">
        <v>0</v>
      </c>
      <c r="F33" s="30">
        <v>0</v>
      </c>
      <c r="G33" s="30">
        <v>8</v>
      </c>
      <c r="H33" s="30">
        <v>0</v>
      </c>
      <c r="I33" s="30">
        <v>8</v>
      </c>
      <c r="J33" s="30">
        <v>0</v>
      </c>
      <c r="K33" s="30">
        <v>7</v>
      </c>
      <c r="L33" s="30">
        <v>0</v>
      </c>
      <c r="M33" s="30">
        <v>7</v>
      </c>
      <c r="N33" s="30">
        <v>7</v>
      </c>
      <c r="O33" s="30">
        <f t="shared" si="5"/>
        <v>37</v>
      </c>
      <c r="P33" s="41">
        <f t="shared" si="6"/>
        <v>11.1</v>
      </c>
      <c r="Q33" s="30">
        <v>7</v>
      </c>
      <c r="R33" s="30">
        <v>7</v>
      </c>
      <c r="S33" s="30">
        <v>7</v>
      </c>
      <c r="T33" s="30">
        <v>0</v>
      </c>
      <c r="U33" s="30">
        <v>0</v>
      </c>
      <c r="V33" s="30">
        <v>0</v>
      </c>
      <c r="W33" s="30">
        <v>7</v>
      </c>
      <c r="X33" s="30">
        <v>0</v>
      </c>
      <c r="Y33" s="30">
        <v>7</v>
      </c>
      <c r="Z33" s="30">
        <v>0</v>
      </c>
      <c r="AA33" s="30">
        <f t="shared" si="7"/>
        <v>35</v>
      </c>
      <c r="AB33" s="41">
        <f t="shared" si="8"/>
        <v>10.5</v>
      </c>
      <c r="AC33" s="30">
        <v>6.3</v>
      </c>
      <c r="AD33" s="41">
        <v>13.6</v>
      </c>
      <c r="AE33" s="30">
        <v>8</v>
      </c>
      <c r="AF33" s="41">
        <v>14.3</v>
      </c>
      <c r="AG33" s="41">
        <f t="shared" si="9"/>
        <v>49.5</v>
      </c>
      <c r="AH33" s="18"/>
    </row>
    <row r="34" spans="1:34" s="21" customFormat="1" ht="14.1" customHeight="1" x14ac:dyDescent="0.15">
      <c r="A34" s="4">
        <v>10</v>
      </c>
      <c r="B34" s="34"/>
      <c r="C34" s="34"/>
      <c r="D34" s="37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5">
        <f t="shared" si="5"/>
        <v>0</v>
      </c>
      <c r="P34" s="42">
        <f t="shared" si="6"/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5">
        <f t="shared" si="7"/>
        <v>0</v>
      </c>
      <c r="AB34" s="42">
        <f t="shared" si="8"/>
        <v>0</v>
      </c>
      <c r="AC34" s="43"/>
      <c r="AD34" s="44"/>
      <c r="AE34" s="43"/>
      <c r="AF34" s="44"/>
      <c r="AG34" s="42">
        <f t="shared" si="9"/>
        <v>0</v>
      </c>
      <c r="AH34" s="20"/>
    </row>
    <row r="35" spans="1:34" ht="14.1" customHeight="1" x14ac:dyDescent="0.15">
      <c r="A35" s="23"/>
      <c r="B35" s="35"/>
      <c r="C35" s="35"/>
      <c r="D35" s="3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45"/>
      <c r="AC35" s="45"/>
      <c r="AD35" s="45"/>
      <c r="AE35" s="45"/>
      <c r="AF35" s="79" t="s">
        <v>29</v>
      </c>
      <c r="AG35" s="82">
        <f>SUM(AG25:AG34)</f>
        <v>325.89999999999998</v>
      </c>
      <c r="AH35" s="45"/>
    </row>
    <row r="36" spans="1:34" ht="14.1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F36" s="79"/>
      <c r="AG36" s="82"/>
    </row>
  </sheetData>
  <mergeCells count="34">
    <mergeCell ref="A1:AH2"/>
    <mergeCell ref="A20:AH21"/>
    <mergeCell ref="AF16:AF17"/>
    <mergeCell ref="AF35:AF36"/>
    <mergeCell ref="AG4:AG5"/>
    <mergeCell ref="AG16:AG17"/>
    <mergeCell ref="AG23:AG24"/>
    <mergeCell ref="AG35:AG36"/>
    <mergeCell ref="A22:B22"/>
    <mergeCell ref="C22:D22"/>
    <mergeCell ref="E22:Z22"/>
    <mergeCell ref="AB22:AH22"/>
    <mergeCell ref="E23:N23"/>
    <mergeCell ref="O23:P23"/>
    <mergeCell ref="Q23:Z23"/>
    <mergeCell ref="AA23:AB23"/>
    <mergeCell ref="A23:A24"/>
    <mergeCell ref="B23:B24"/>
    <mergeCell ref="C23:C24"/>
    <mergeCell ref="D23:D24"/>
    <mergeCell ref="AH23:AH24"/>
    <mergeCell ref="A3:B3"/>
    <mergeCell ref="C3:D3"/>
    <mergeCell ref="E3:Z3"/>
    <mergeCell ref="AB3:AH3"/>
    <mergeCell ref="E4:N4"/>
    <mergeCell ref="O4:P4"/>
    <mergeCell ref="Q4:Z4"/>
    <mergeCell ref="AA4:AB4"/>
    <mergeCell ref="A4:A5"/>
    <mergeCell ref="B4:B5"/>
    <mergeCell ref="C4:C5"/>
    <mergeCell ref="D4:D5"/>
    <mergeCell ref="AH4:AH5"/>
  </mergeCells>
  <phoneticPr fontId="11" type="noConversion"/>
  <pageMargins left="0.511811023622047" right="0.31496062992126" top="0.55118110236220497" bottom="0.35433070866141703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6" workbookViewId="0">
      <selection activeCell="AJ20" sqref="AJ20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4.625" customWidth="1"/>
    <col min="31" max="31" width="6.625" customWidth="1"/>
    <col min="32" max="32" width="5.625" customWidth="1"/>
    <col min="33" max="33" width="6.625" customWidth="1"/>
    <col min="34" max="34" width="5.625" customWidth="1"/>
  </cols>
  <sheetData>
    <row r="1" spans="1:34" ht="14.1" customHeight="1" x14ac:dyDescent="0.15">
      <c r="A1" s="85" t="s">
        <v>98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</row>
    <row r="2" spans="1:34" ht="14.1" customHeight="1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</row>
    <row r="3" spans="1:34" s="21" customFormat="1" ht="14.1" customHeight="1" x14ac:dyDescent="0.15">
      <c r="A3" s="68" t="s">
        <v>1</v>
      </c>
      <c r="B3" s="68"/>
      <c r="C3" s="69" t="s">
        <v>123</v>
      </c>
      <c r="D3" s="69"/>
      <c r="E3" s="70" t="s">
        <v>124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1"/>
      <c r="AB3" s="70" t="s">
        <v>125</v>
      </c>
      <c r="AC3" s="70"/>
      <c r="AD3" s="70"/>
      <c r="AE3" s="70"/>
      <c r="AF3" s="70"/>
      <c r="AG3" s="70"/>
      <c r="AH3" s="70"/>
    </row>
    <row r="4" spans="1:34" s="21" customFormat="1" ht="14.1" customHeight="1" x14ac:dyDescent="0.15">
      <c r="A4" s="74" t="s">
        <v>5</v>
      </c>
      <c r="B4" s="71" t="s">
        <v>6</v>
      </c>
      <c r="C4" s="71" t="s">
        <v>7</v>
      </c>
      <c r="D4" s="77" t="s">
        <v>8</v>
      </c>
      <c r="E4" s="71" t="s">
        <v>9</v>
      </c>
      <c r="F4" s="71"/>
      <c r="G4" s="71"/>
      <c r="H4" s="71"/>
      <c r="I4" s="71"/>
      <c r="J4" s="71"/>
      <c r="K4" s="71"/>
      <c r="L4" s="71"/>
      <c r="M4" s="71"/>
      <c r="N4" s="71"/>
      <c r="O4" s="72" t="s">
        <v>10</v>
      </c>
      <c r="P4" s="73"/>
      <c r="Q4" s="71" t="s">
        <v>11</v>
      </c>
      <c r="R4" s="71"/>
      <c r="S4" s="71"/>
      <c r="T4" s="71"/>
      <c r="U4" s="71"/>
      <c r="V4" s="71"/>
      <c r="W4" s="71"/>
      <c r="X4" s="71"/>
      <c r="Y4" s="71"/>
      <c r="Z4" s="71"/>
      <c r="AA4" s="72" t="s">
        <v>10</v>
      </c>
      <c r="AB4" s="73"/>
      <c r="AC4" s="3" t="s">
        <v>12</v>
      </c>
      <c r="AD4" s="40" t="s">
        <v>10</v>
      </c>
      <c r="AE4" s="3" t="s">
        <v>13</v>
      </c>
      <c r="AF4" s="40" t="s">
        <v>10</v>
      </c>
      <c r="AG4" s="80" t="s">
        <v>14</v>
      </c>
      <c r="AH4" s="83" t="s">
        <v>15</v>
      </c>
    </row>
    <row r="5" spans="1:34" s="21" customFormat="1" ht="14.1" customHeight="1" x14ac:dyDescent="0.15">
      <c r="A5" s="75"/>
      <c r="B5" s="76"/>
      <c r="C5" s="76"/>
      <c r="D5" s="78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 t="s">
        <v>16</v>
      </c>
      <c r="P5" s="39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38" t="s">
        <v>16</v>
      </c>
      <c r="AB5" s="39">
        <v>0.3</v>
      </c>
      <c r="AC5" s="5" t="s">
        <v>17</v>
      </c>
      <c r="AD5" s="39">
        <v>0.2</v>
      </c>
      <c r="AE5" s="5" t="s">
        <v>17</v>
      </c>
      <c r="AF5" s="39">
        <v>0.2</v>
      </c>
      <c r="AG5" s="81"/>
      <c r="AH5" s="84"/>
    </row>
    <row r="6" spans="1:34" s="21" customFormat="1" ht="14.1" customHeight="1" x14ac:dyDescent="0.15">
      <c r="A6" s="2">
        <v>1</v>
      </c>
      <c r="B6" s="25"/>
      <c r="C6" s="25"/>
      <c r="D6" s="49"/>
      <c r="E6" s="3"/>
      <c r="F6" s="3"/>
      <c r="G6" s="3"/>
      <c r="H6" s="3"/>
      <c r="I6" s="3"/>
      <c r="J6" s="3"/>
      <c r="K6" s="3"/>
      <c r="L6" s="3"/>
      <c r="M6" s="3"/>
      <c r="N6" s="3"/>
      <c r="O6" s="3">
        <f>SUM(E6:N6)</f>
        <v>0</v>
      </c>
      <c r="P6" s="40">
        <f>O6*0.3</f>
        <v>0</v>
      </c>
      <c r="Q6" s="3"/>
      <c r="R6" s="3"/>
      <c r="S6" s="3"/>
      <c r="T6" s="3"/>
      <c r="U6" s="3"/>
      <c r="V6" s="3"/>
      <c r="W6" s="3"/>
      <c r="X6" s="3"/>
      <c r="Y6" s="3"/>
      <c r="Z6" s="3"/>
      <c r="AA6" s="3">
        <f>SUM(Q6:Z6)</f>
        <v>0</v>
      </c>
      <c r="AB6" s="40">
        <f>AA6*0.3</f>
        <v>0</v>
      </c>
      <c r="AC6" s="3"/>
      <c r="AD6" s="40"/>
      <c r="AE6" s="3"/>
      <c r="AF6" s="40"/>
      <c r="AG6" s="40">
        <f>P6+AB6+AD6+AF6</f>
        <v>0</v>
      </c>
      <c r="AH6" s="19"/>
    </row>
    <row r="7" spans="1:34" s="21" customFormat="1" ht="14.1" customHeight="1" x14ac:dyDescent="0.15">
      <c r="A7" s="6">
        <v>2</v>
      </c>
      <c r="B7" s="28"/>
      <c r="C7" s="28"/>
      <c r="D7" s="50"/>
      <c r="E7" s="30"/>
      <c r="F7" s="30"/>
      <c r="G7" s="30"/>
      <c r="H7" s="30"/>
      <c r="I7" s="30"/>
      <c r="J7" s="30"/>
      <c r="K7" s="30"/>
      <c r="L7" s="30"/>
      <c r="M7" s="30"/>
      <c r="N7" s="30"/>
      <c r="O7" s="30">
        <f t="shared" ref="O7:O15" si="0">SUM(E7:N7)</f>
        <v>0</v>
      </c>
      <c r="P7" s="41">
        <f t="shared" ref="P7:P15" si="1">O7*0.3</f>
        <v>0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>
        <f t="shared" ref="AA7:AA15" si="2">SUM(Q7:Z7)</f>
        <v>0</v>
      </c>
      <c r="AB7" s="41">
        <f t="shared" ref="AB7:AB15" si="3">AA7*0.3</f>
        <v>0</v>
      </c>
      <c r="AC7" s="30"/>
      <c r="AD7" s="41"/>
      <c r="AE7" s="30"/>
      <c r="AF7" s="41"/>
      <c r="AG7" s="41">
        <f t="shared" ref="AG7:AG15" si="4">P7+AB7+AD7+AF7</f>
        <v>0</v>
      </c>
      <c r="AH7" s="18"/>
    </row>
    <row r="8" spans="1:34" s="21" customFormat="1" ht="14.1" customHeight="1" x14ac:dyDescent="0.15">
      <c r="A8" s="6">
        <v>3</v>
      </c>
      <c r="B8" s="28"/>
      <c r="C8" s="28"/>
      <c r="D8" s="50"/>
      <c r="E8" s="30"/>
      <c r="F8" s="30"/>
      <c r="G8" s="30"/>
      <c r="H8" s="30"/>
      <c r="I8" s="30"/>
      <c r="J8" s="30"/>
      <c r="K8" s="30"/>
      <c r="L8" s="30"/>
      <c r="M8" s="30"/>
      <c r="N8" s="30"/>
      <c r="O8" s="30">
        <f t="shared" si="0"/>
        <v>0</v>
      </c>
      <c r="P8" s="41">
        <f t="shared" si="1"/>
        <v>0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>
        <f t="shared" si="2"/>
        <v>0</v>
      </c>
      <c r="AB8" s="41">
        <f t="shared" si="3"/>
        <v>0</v>
      </c>
      <c r="AC8" s="30"/>
      <c r="AD8" s="41"/>
      <c r="AE8" s="30"/>
      <c r="AF8" s="41"/>
      <c r="AG8" s="41">
        <f t="shared" si="4"/>
        <v>0</v>
      </c>
      <c r="AH8" s="18"/>
    </row>
    <row r="9" spans="1:34" s="21" customFormat="1" ht="14.1" customHeight="1" x14ac:dyDescent="0.15">
      <c r="A9" s="6">
        <v>4</v>
      </c>
      <c r="B9" s="28"/>
      <c r="C9" s="28"/>
      <c r="D9" s="50"/>
      <c r="E9" s="30"/>
      <c r="F9" s="30"/>
      <c r="G9" s="30"/>
      <c r="H9" s="30"/>
      <c r="I9" s="30"/>
      <c r="J9" s="30"/>
      <c r="K9" s="30"/>
      <c r="L9" s="30"/>
      <c r="M9" s="30"/>
      <c r="N9" s="30"/>
      <c r="O9" s="30">
        <f t="shared" si="0"/>
        <v>0</v>
      </c>
      <c r="P9" s="41">
        <f t="shared" si="1"/>
        <v>0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>
        <f t="shared" si="2"/>
        <v>0</v>
      </c>
      <c r="AB9" s="41">
        <f t="shared" si="3"/>
        <v>0</v>
      </c>
      <c r="AC9" s="30"/>
      <c r="AD9" s="41"/>
      <c r="AE9" s="30"/>
      <c r="AF9" s="41"/>
      <c r="AG9" s="41">
        <f t="shared" si="4"/>
        <v>0</v>
      </c>
      <c r="AH9" s="18"/>
    </row>
    <row r="10" spans="1:34" s="21" customFormat="1" ht="14.1" customHeight="1" x14ac:dyDescent="0.15">
      <c r="A10" s="6">
        <v>5</v>
      </c>
      <c r="B10" s="28"/>
      <c r="C10" s="28"/>
      <c r="D10" s="5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>
        <f t="shared" si="0"/>
        <v>0</v>
      </c>
      <c r="P10" s="41">
        <f t="shared" si="1"/>
        <v>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>
        <f t="shared" si="2"/>
        <v>0</v>
      </c>
      <c r="AB10" s="41">
        <f t="shared" si="3"/>
        <v>0</v>
      </c>
      <c r="AC10" s="30"/>
      <c r="AD10" s="41"/>
      <c r="AE10" s="30"/>
      <c r="AF10" s="41"/>
      <c r="AG10" s="41">
        <f t="shared" si="4"/>
        <v>0</v>
      </c>
      <c r="AH10" s="18"/>
    </row>
    <row r="11" spans="1:34" s="21" customFormat="1" ht="14.1" customHeight="1" x14ac:dyDescent="0.15">
      <c r="A11" s="6">
        <v>6</v>
      </c>
      <c r="B11" s="28"/>
      <c r="C11" s="28"/>
      <c r="D11" s="5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>
        <f t="shared" si="0"/>
        <v>0</v>
      </c>
      <c r="P11" s="41">
        <f t="shared" si="1"/>
        <v>0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>
        <f t="shared" si="2"/>
        <v>0</v>
      </c>
      <c r="AB11" s="41">
        <f t="shared" si="3"/>
        <v>0</v>
      </c>
      <c r="AC11" s="30"/>
      <c r="AD11" s="41"/>
      <c r="AE11" s="30"/>
      <c r="AF11" s="41"/>
      <c r="AG11" s="41">
        <f t="shared" si="4"/>
        <v>0</v>
      </c>
      <c r="AH11" s="18"/>
    </row>
    <row r="12" spans="1:34" s="21" customFormat="1" ht="14.1" customHeight="1" x14ac:dyDescent="0.15">
      <c r="A12" s="6">
        <v>7</v>
      </c>
      <c r="B12" s="28"/>
      <c r="C12" s="28"/>
      <c r="D12" s="5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>
        <f t="shared" si="0"/>
        <v>0</v>
      </c>
      <c r="P12" s="41">
        <f t="shared" si="1"/>
        <v>0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>
        <f t="shared" si="2"/>
        <v>0</v>
      </c>
      <c r="AB12" s="41">
        <f t="shared" si="3"/>
        <v>0</v>
      </c>
      <c r="AC12" s="30"/>
      <c r="AD12" s="41"/>
      <c r="AE12" s="30"/>
      <c r="AF12" s="41"/>
      <c r="AG12" s="41">
        <f t="shared" si="4"/>
        <v>0</v>
      </c>
      <c r="AH12" s="18"/>
    </row>
    <row r="13" spans="1:34" s="21" customFormat="1" ht="14.1" customHeight="1" x14ac:dyDescent="0.15">
      <c r="A13" s="6">
        <v>8</v>
      </c>
      <c r="B13" s="28"/>
      <c r="C13" s="28"/>
      <c r="D13" s="5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>
        <f t="shared" si="0"/>
        <v>0</v>
      </c>
      <c r="P13" s="41">
        <f t="shared" si="1"/>
        <v>0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>
        <f t="shared" si="2"/>
        <v>0</v>
      </c>
      <c r="AB13" s="41">
        <f t="shared" si="3"/>
        <v>0</v>
      </c>
      <c r="AC13" s="30"/>
      <c r="AD13" s="41"/>
      <c r="AE13" s="30"/>
      <c r="AF13" s="41"/>
      <c r="AG13" s="41">
        <f t="shared" si="4"/>
        <v>0</v>
      </c>
      <c r="AH13" s="18"/>
    </row>
    <row r="14" spans="1:34" s="21" customFormat="1" ht="14.1" customHeight="1" x14ac:dyDescent="0.15">
      <c r="A14" s="6">
        <v>9</v>
      </c>
      <c r="B14" s="30"/>
      <c r="C14" s="30"/>
      <c r="D14" s="51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>
        <f t="shared" si="0"/>
        <v>0</v>
      </c>
      <c r="P14" s="41">
        <f t="shared" si="1"/>
        <v>0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>
        <f t="shared" si="2"/>
        <v>0</v>
      </c>
      <c r="AB14" s="41">
        <f t="shared" si="3"/>
        <v>0</v>
      </c>
      <c r="AC14" s="30"/>
      <c r="AD14" s="41"/>
      <c r="AE14" s="30"/>
      <c r="AF14" s="41"/>
      <c r="AG14" s="41">
        <f t="shared" si="4"/>
        <v>0</v>
      </c>
      <c r="AH14" s="18"/>
    </row>
    <row r="15" spans="1:34" s="21" customFormat="1" ht="14.1" customHeight="1" x14ac:dyDescent="0.15">
      <c r="A15" s="4">
        <v>10</v>
      </c>
      <c r="B15" s="34"/>
      <c r="C15" s="34"/>
      <c r="D15" s="3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>
        <f t="shared" si="0"/>
        <v>0</v>
      </c>
      <c r="P15" s="42">
        <f t="shared" si="1"/>
        <v>0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5">
        <f t="shared" si="2"/>
        <v>0</v>
      </c>
      <c r="AB15" s="42">
        <f t="shared" si="3"/>
        <v>0</v>
      </c>
      <c r="AC15" s="43"/>
      <c r="AD15" s="44"/>
      <c r="AE15" s="43"/>
      <c r="AF15" s="44"/>
      <c r="AG15" s="42">
        <f t="shared" si="4"/>
        <v>0</v>
      </c>
      <c r="AH15" s="20"/>
    </row>
    <row r="16" spans="1:34" ht="14.1" customHeight="1" x14ac:dyDescent="0.15">
      <c r="A16" s="23"/>
      <c r="B16" s="35"/>
      <c r="C16" s="35"/>
      <c r="D16" s="36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45"/>
      <c r="AC16" s="45"/>
      <c r="AD16" s="45"/>
      <c r="AE16" s="45"/>
      <c r="AF16" s="79" t="s">
        <v>29</v>
      </c>
      <c r="AG16" s="82">
        <f>SUM(AG6:AG15)</f>
        <v>0</v>
      </c>
      <c r="AH16" s="45"/>
    </row>
    <row r="17" spans="1:34" ht="14.1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F17" s="79"/>
      <c r="AG17" s="82"/>
    </row>
    <row r="18" spans="1:34" ht="14.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F18" s="46"/>
      <c r="AG18" s="48"/>
    </row>
    <row r="19" spans="1:34" ht="14.1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F19" s="46"/>
      <c r="AG19" s="48"/>
    </row>
    <row r="20" spans="1:34" ht="14.1" customHeight="1" x14ac:dyDescent="0.15">
      <c r="A20" s="85" t="s">
        <v>98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</row>
    <row r="21" spans="1:34" ht="14.1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</row>
    <row r="22" spans="1:34" s="21" customFormat="1" ht="14.1" customHeight="1" x14ac:dyDescent="0.15">
      <c r="A22" s="68" t="s">
        <v>1</v>
      </c>
      <c r="B22" s="68"/>
      <c r="C22" s="69" t="s">
        <v>126</v>
      </c>
      <c r="D22" s="69"/>
      <c r="E22" s="70" t="s">
        <v>127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1"/>
      <c r="AB22" s="70" t="s">
        <v>128</v>
      </c>
      <c r="AC22" s="70"/>
      <c r="AD22" s="70"/>
      <c r="AE22" s="70"/>
      <c r="AF22" s="70"/>
      <c r="AG22" s="70"/>
      <c r="AH22" s="70"/>
    </row>
    <row r="23" spans="1:34" s="21" customFormat="1" ht="14.1" customHeight="1" x14ac:dyDescent="0.15">
      <c r="A23" s="74" t="s">
        <v>5</v>
      </c>
      <c r="B23" s="71" t="s">
        <v>6</v>
      </c>
      <c r="C23" s="71" t="s">
        <v>7</v>
      </c>
      <c r="D23" s="71" t="s">
        <v>8</v>
      </c>
      <c r="E23" s="71" t="s">
        <v>9</v>
      </c>
      <c r="F23" s="71"/>
      <c r="G23" s="71"/>
      <c r="H23" s="71"/>
      <c r="I23" s="71"/>
      <c r="J23" s="71"/>
      <c r="K23" s="71"/>
      <c r="L23" s="71"/>
      <c r="M23" s="71"/>
      <c r="N23" s="71"/>
      <c r="O23" s="72" t="s">
        <v>10</v>
      </c>
      <c r="P23" s="73"/>
      <c r="Q23" s="71" t="s">
        <v>11</v>
      </c>
      <c r="R23" s="71"/>
      <c r="S23" s="71"/>
      <c r="T23" s="71"/>
      <c r="U23" s="71"/>
      <c r="V23" s="71"/>
      <c r="W23" s="71"/>
      <c r="X23" s="71"/>
      <c r="Y23" s="71"/>
      <c r="Z23" s="71"/>
      <c r="AA23" s="72" t="s">
        <v>10</v>
      </c>
      <c r="AB23" s="73"/>
      <c r="AC23" s="3" t="s">
        <v>12</v>
      </c>
      <c r="AD23" s="40" t="s">
        <v>10</v>
      </c>
      <c r="AE23" s="3" t="s">
        <v>13</v>
      </c>
      <c r="AF23" s="40" t="s">
        <v>10</v>
      </c>
      <c r="AG23" s="80" t="s">
        <v>14</v>
      </c>
      <c r="AH23" s="83" t="s">
        <v>15</v>
      </c>
    </row>
    <row r="24" spans="1:34" s="21" customFormat="1" ht="14.1" customHeight="1" x14ac:dyDescent="0.15">
      <c r="A24" s="75"/>
      <c r="B24" s="76"/>
      <c r="C24" s="76"/>
      <c r="D24" s="76"/>
      <c r="E24" s="5">
        <v>1</v>
      </c>
      <c r="F24" s="5">
        <v>2</v>
      </c>
      <c r="G24" s="5">
        <v>3</v>
      </c>
      <c r="H24" s="5">
        <v>4</v>
      </c>
      <c r="I24" s="5">
        <v>5</v>
      </c>
      <c r="J24" s="5">
        <v>6</v>
      </c>
      <c r="K24" s="5">
        <v>7</v>
      </c>
      <c r="L24" s="5">
        <v>8</v>
      </c>
      <c r="M24" s="5">
        <v>9</v>
      </c>
      <c r="N24" s="5">
        <v>10</v>
      </c>
      <c r="O24" s="38" t="s">
        <v>16</v>
      </c>
      <c r="P24" s="39">
        <v>0.3</v>
      </c>
      <c r="Q24" s="5">
        <v>1</v>
      </c>
      <c r="R24" s="5">
        <v>2</v>
      </c>
      <c r="S24" s="5">
        <v>3</v>
      </c>
      <c r="T24" s="5">
        <v>4</v>
      </c>
      <c r="U24" s="5">
        <v>5</v>
      </c>
      <c r="V24" s="5">
        <v>6</v>
      </c>
      <c r="W24" s="5">
        <v>7</v>
      </c>
      <c r="X24" s="5">
        <v>8</v>
      </c>
      <c r="Y24" s="5">
        <v>9</v>
      </c>
      <c r="Z24" s="5">
        <v>10</v>
      </c>
      <c r="AA24" s="38" t="s">
        <v>16</v>
      </c>
      <c r="AB24" s="39">
        <v>0.3</v>
      </c>
      <c r="AC24" s="5" t="s">
        <v>17</v>
      </c>
      <c r="AD24" s="39">
        <v>0.2</v>
      </c>
      <c r="AE24" s="5" t="s">
        <v>17</v>
      </c>
      <c r="AF24" s="39">
        <v>0.2</v>
      </c>
      <c r="AG24" s="81"/>
      <c r="AH24" s="84"/>
    </row>
    <row r="25" spans="1:34" s="21" customFormat="1" ht="14.1" customHeight="1" x14ac:dyDescent="0.15">
      <c r="A25" s="2">
        <v>1</v>
      </c>
      <c r="B25" s="52" t="s">
        <v>129</v>
      </c>
      <c r="C25" s="25" t="s">
        <v>130</v>
      </c>
      <c r="D25" s="26" t="s">
        <v>131</v>
      </c>
      <c r="E25" s="3">
        <v>7</v>
      </c>
      <c r="F25" s="3">
        <v>8</v>
      </c>
      <c r="G25" s="3">
        <v>7</v>
      </c>
      <c r="H25" s="3">
        <v>7</v>
      </c>
      <c r="I25" s="3">
        <v>7</v>
      </c>
      <c r="J25" s="3">
        <v>7</v>
      </c>
      <c r="K25" s="3">
        <v>7</v>
      </c>
      <c r="L25" s="3">
        <v>7</v>
      </c>
      <c r="M25" s="3">
        <v>7</v>
      </c>
      <c r="N25" s="3">
        <v>7</v>
      </c>
      <c r="O25" s="3">
        <f>SUM(E25:N25)</f>
        <v>71</v>
      </c>
      <c r="P25" s="40">
        <f>O25*0.3</f>
        <v>21.3</v>
      </c>
      <c r="Q25" s="3">
        <v>5</v>
      </c>
      <c r="R25" s="3">
        <v>5</v>
      </c>
      <c r="S25" s="3">
        <v>0</v>
      </c>
      <c r="T25" s="3">
        <v>5</v>
      </c>
      <c r="U25" s="3">
        <v>5</v>
      </c>
      <c r="V25" s="3">
        <v>5</v>
      </c>
      <c r="W25" s="3">
        <v>5</v>
      </c>
      <c r="X25" s="3">
        <v>0</v>
      </c>
      <c r="Y25" s="3">
        <v>5</v>
      </c>
      <c r="Z25" s="3">
        <v>4</v>
      </c>
      <c r="AA25" s="3">
        <f>SUM(Q25:Z25)</f>
        <v>39</v>
      </c>
      <c r="AB25" s="40">
        <f>AA25*0.3</f>
        <v>11.7</v>
      </c>
      <c r="AC25" s="3">
        <v>7</v>
      </c>
      <c r="AD25" s="40">
        <v>10.8</v>
      </c>
      <c r="AE25" s="3">
        <v>12</v>
      </c>
      <c r="AF25" s="40">
        <v>15.5</v>
      </c>
      <c r="AG25" s="40">
        <f>P25+AB25+AD25+AF25</f>
        <v>59.3</v>
      </c>
      <c r="AH25" s="19"/>
    </row>
    <row r="26" spans="1:34" s="21" customFormat="1" ht="14.1" customHeight="1" x14ac:dyDescent="0.15">
      <c r="A26" s="6">
        <v>2</v>
      </c>
      <c r="B26" s="53" t="s">
        <v>132</v>
      </c>
      <c r="C26" s="28" t="s">
        <v>130</v>
      </c>
      <c r="D26" s="29" t="s">
        <v>133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f t="shared" ref="O26:O34" si="5">SUM(E26:N26)</f>
        <v>0</v>
      </c>
      <c r="P26" s="41">
        <f t="shared" ref="P26:P34" si="6">O26*0.3</f>
        <v>0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>
        <f t="shared" ref="AA26:AA34" si="7">SUM(Q26:Z26)</f>
        <v>0</v>
      </c>
      <c r="AB26" s="41">
        <f t="shared" ref="AB26:AB34" si="8">AA26*0.3</f>
        <v>0</v>
      </c>
      <c r="AC26" s="30"/>
      <c r="AD26" s="41"/>
      <c r="AE26" s="30"/>
      <c r="AF26" s="41"/>
      <c r="AG26" s="41">
        <f t="shared" ref="AG26:AG34" si="9">P26+AB26+AD26+AF26</f>
        <v>0</v>
      </c>
      <c r="AH26" s="18"/>
    </row>
    <row r="27" spans="1:34" s="21" customFormat="1" ht="14.1" customHeight="1" x14ac:dyDescent="0.15">
      <c r="A27" s="6">
        <v>3</v>
      </c>
      <c r="B27" s="53" t="s">
        <v>134</v>
      </c>
      <c r="C27" s="28" t="s">
        <v>130</v>
      </c>
      <c r="D27" s="29" t="s">
        <v>135</v>
      </c>
      <c r="E27" s="30">
        <v>7</v>
      </c>
      <c r="F27" s="30">
        <v>8</v>
      </c>
      <c r="G27" s="30">
        <v>8</v>
      </c>
      <c r="H27" s="30">
        <v>8</v>
      </c>
      <c r="I27" s="30">
        <v>8</v>
      </c>
      <c r="J27" s="30">
        <v>7</v>
      </c>
      <c r="K27" s="30">
        <v>8</v>
      </c>
      <c r="L27" s="30">
        <v>6</v>
      </c>
      <c r="M27" s="30">
        <v>7</v>
      </c>
      <c r="N27" s="30">
        <v>8</v>
      </c>
      <c r="O27" s="30">
        <f t="shared" si="5"/>
        <v>75</v>
      </c>
      <c r="P27" s="41">
        <f t="shared" si="6"/>
        <v>22.5</v>
      </c>
      <c r="Q27" s="30">
        <v>0</v>
      </c>
      <c r="R27" s="30">
        <v>4</v>
      </c>
      <c r="S27" s="30">
        <v>4</v>
      </c>
      <c r="T27" s="30">
        <v>0</v>
      </c>
      <c r="U27" s="30">
        <v>0</v>
      </c>
      <c r="V27" s="30">
        <v>4</v>
      </c>
      <c r="W27" s="30">
        <v>4</v>
      </c>
      <c r="X27" s="30">
        <v>4</v>
      </c>
      <c r="Y27" s="30">
        <v>0</v>
      </c>
      <c r="Z27" s="30">
        <v>3</v>
      </c>
      <c r="AA27" s="30">
        <f t="shared" si="7"/>
        <v>23</v>
      </c>
      <c r="AB27" s="41">
        <f t="shared" si="8"/>
        <v>6.9</v>
      </c>
      <c r="AC27" s="30">
        <v>7.66</v>
      </c>
      <c r="AD27" s="41">
        <v>13.4</v>
      </c>
      <c r="AE27" s="30">
        <v>10.5</v>
      </c>
      <c r="AF27" s="41">
        <v>13.7</v>
      </c>
      <c r="AG27" s="41">
        <f t="shared" si="9"/>
        <v>56.5</v>
      </c>
      <c r="AH27" s="18"/>
    </row>
    <row r="28" spans="1:34" s="21" customFormat="1" ht="14.1" customHeight="1" x14ac:dyDescent="0.15">
      <c r="A28" s="6">
        <v>4</v>
      </c>
      <c r="B28" s="53" t="s">
        <v>136</v>
      </c>
      <c r="C28" s="28" t="s">
        <v>130</v>
      </c>
      <c r="D28" s="29" t="s">
        <v>137</v>
      </c>
      <c r="E28" s="30">
        <v>8</v>
      </c>
      <c r="F28" s="30">
        <v>8</v>
      </c>
      <c r="G28" s="30">
        <v>8</v>
      </c>
      <c r="H28" s="30">
        <v>8</v>
      </c>
      <c r="I28" s="30">
        <v>6</v>
      </c>
      <c r="J28" s="30">
        <v>0</v>
      </c>
      <c r="K28" s="30">
        <v>6</v>
      </c>
      <c r="L28" s="30">
        <v>7</v>
      </c>
      <c r="M28" s="30">
        <v>8</v>
      </c>
      <c r="N28" s="30">
        <v>7</v>
      </c>
      <c r="O28" s="30">
        <f t="shared" si="5"/>
        <v>66</v>
      </c>
      <c r="P28" s="41">
        <f t="shared" si="6"/>
        <v>19.8</v>
      </c>
      <c r="Q28" s="30">
        <v>4</v>
      </c>
      <c r="R28" s="30">
        <v>4</v>
      </c>
      <c r="S28" s="30">
        <v>4</v>
      </c>
      <c r="T28" s="30">
        <v>3</v>
      </c>
      <c r="U28" s="30">
        <v>4</v>
      </c>
      <c r="V28" s="30">
        <v>0</v>
      </c>
      <c r="W28" s="30">
        <v>4</v>
      </c>
      <c r="X28" s="30">
        <v>4</v>
      </c>
      <c r="Y28" s="30">
        <v>4</v>
      </c>
      <c r="Z28" s="30">
        <v>0</v>
      </c>
      <c r="AA28" s="30">
        <f t="shared" si="7"/>
        <v>31</v>
      </c>
      <c r="AB28" s="41">
        <f t="shared" si="8"/>
        <v>9.3000000000000007</v>
      </c>
      <c r="AC28" s="30">
        <v>7.55</v>
      </c>
      <c r="AD28" s="41">
        <v>13</v>
      </c>
      <c r="AE28" s="30">
        <v>11</v>
      </c>
      <c r="AF28" s="41">
        <v>14.2</v>
      </c>
      <c r="AG28" s="41">
        <f t="shared" si="9"/>
        <v>56.3</v>
      </c>
      <c r="AH28" s="18"/>
    </row>
    <row r="29" spans="1:34" s="21" customFormat="1" ht="14.1" customHeight="1" x14ac:dyDescent="0.15">
      <c r="A29" s="6">
        <v>5</v>
      </c>
      <c r="B29" s="53" t="s">
        <v>138</v>
      </c>
      <c r="C29" s="28" t="s">
        <v>130</v>
      </c>
      <c r="D29" s="29" t="s">
        <v>139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f t="shared" si="5"/>
        <v>0</v>
      </c>
      <c r="P29" s="41">
        <f t="shared" si="6"/>
        <v>0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>
        <f t="shared" si="7"/>
        <v>0</v>
      </c>
      <c r="AB29" s="41">
        <f t="shared" si="8"/>
        <v>0</v>
      </c>
      <c r="AC29" s="30"/>
      <c r="AD29" s="41"/>
      <c r="AE29" s="30"/>
      <c r="AF29" s="41"/>
      <c r="AG29" s="41">
        <f t="shared" si="9"/>
        <v>0</v>
      </c>
      <c r="AH29" s="18"/>
    </row>
    <row r="30" spans="1:34" s="21" customFormat="1" ht="14.1" customHeight="1" x14ac:dyDescent="0.15">
      <c r="A30" s="6">
        <v>6</v>
      </c>
      <c r="B30" s="53" t="s">
        <v>140</v>
      </c>
      <c r="C30" s="28" t="s">
        <v>141</v>
      </c>
      <c r="D30" s="29" t="s">
        <v>142</v>
      </c>
      <c r="E30" s="30">
        <v>10</v>
      </c>
      <c r="F30" s="30">
        <v>10</v>
      </c>
      <c r="G30" s="30">
        <v>10</v>
      </c>
      <c r="H30" s="30">
        <v>10</v>
      </c>
      <c r="I30" s="30">
        <v>10</v>
      </c>
      <c r="J30" s="30">
        <v>10</v>
      </c>
      <c r="K30" s="30">
        <v>0</v>
      </c>
      <c r="L30" s="30">
        <v>9</v>
      </c>
      <c r="M30" s="30">
        <v>10</v>
      </c>
      <c r="N30" s="30">
        <v>10</v>
      </c>
      <c r="O30" s="30">
        <f t="shared" si="5"/>
        <v>89</v>
      </c>
      <c r="P30" s="41">
        <f t="shared" si="6"/>
        <v>26.7</v>
      </c>
      <c r="Q30" s="30">
        <v>5</v>
      </c>
      <c r="R30" s="30">
        <v>5</v>
      </c>
      <c r="S30" s="30">
        <v>5</v>
      </c>
      <c r="T30" s="30">
        <v>0</v>
      </c>
      <c r="U30" s="30">
        <v>5</v>
      </c>
      <c r="V30" s="30">
        <v>5</v>
      </c>
      <c r="W30" s="30">
        <v>5</v>
      </c>
      <c r="X30" s="30">
        <v>5</v>
      </c>
      <c r="Y30" s="30">
        <v>5</v>
      </c>
      <c r="Z30" s="30">
        <v>5</v>
      </c>
      <c r="AA30" s="30">
        <f t="shared" si="7"/>
        <v>45</v>
      </c>
      <c r="AB30" s="41">
        <f t="shared" si="8"/>
        <v>13.5</v>
      </c>
      <c r="AC30" s="30">
        <v>6.33</v>
      </c>
      <c r="AD30" s="47">
        <v>13.6</v>
      </c>
      <c r="AE30" s="30">
        <v>7.4</v>
      </c>
      <c r="AF30" s="41">
        <v>12.9</v>
      </c>
      <c r="AG30" s="41">
        <f t="shared" si="9"/>
        <v>66.7</v>
      </c>
      <c r="AH30" s="18"/>
    </row>
    <row r="31" spans="1:34" s="21" customFormat="1" ht="14.1" customHeight="1" x14ac:dyDescent="0.15">
      <c r="A31" s="6">
        <v>7</v>
      </c>
      <c r="B31" s="53" t="s">
        <v>143</v>
      </c>
      <c r="C31" s="28" t="s">
        <v>141</v>
      </c>
      <c r="D31" s="29" t="s">
        <v>144</v>
      </c>
      <c r="E31" s="30">
        <v>10</v>
      </c>
      <c r="F31" s="30">
        <v>9</v>
      </c>
      <c r="G31" s="30">
        <v>8</v>
      </c>
      <c r="H31" s="30">
        <v>8</v>
      </c>
      <c r="I31" s="30">
        <v>10</v>
      </c>
      <c r="J31" s="30">
        <v>10</v>
      </c>
      <c r="K31" s="30">
        <v>10</v>
      </c>
      <c r="L31" s="30">
        <v>10</v>
      </c>
      <c r="M31" s="30">
        <v>10</v>
      </c>
      <c r="N31" s="30">
        <v>10</v>
      </c>
      <c r="O31" s="30">
        <f t="shared" si="5"/>
        <v>95</v>
      </c>
      <c r="P31" s="41">
        <f t="shared" si="6"/>
        <v>28.5</v>
      </c>
      <c r="Q31" s="30">
        <v>6</v>
      </c>
      <c r="R31" s="30">
        <v>6</v>
      </c>
      <c r="S31" s="30">
        <v>5</v>
      </c>
      <c r="T31" s="30">
        <v>5</v>
      </c>
      <c r="U31" s="30">
        <v>5</v>
      </c>
      <c r="V31" s="30">
        <v>5</v>
      </c>
      <c r="W31" s="30">
        <v>5</v>
      </c>
      <c r="X31" s="30">
        <v>5</v>
      </c>
      <c r="Y31" s="30">
        <v>5</v>
      </c>
      <c r="Z31" s="30">
        <v>4</v>
      </c>
      <c r="AA31" s="30">
        <f t="shared" si="7"/>
        <v>51</v>
      </c>
      <c r="AB31" s="41">
        <f t="shared" si="8"/>
        <v>15.3</v>
      </c>
      <c r="AC31" s="30">
        <v>6.21</v>
      </c>
      <c r="AD31" s="41">
        <v>13.2</v>
      </c>
      <c r="AE31" s="30">
        <v>6.9</v>
      </c>
      <c r="AF31" s="41">
        <v>11.8</v>
      </c>
      <c r="AG31" s="41">
        <f t="shared" si="9"/>
        <v>68.8</v>
      </c>
      <c r="AH31" s="18"/>
    </row>
    <row r="32" spans="1:34" s="21" customFormat="1" ht="14.1" customHeight="1" x14ac:dyDescent="0.15">
      <c r="A32" s="6">
        <v>8</v>
      </c>
      <c r="B32" s="53" t="s">
        <v>145</v>
      </c>
      <c r="C32" s="28" t="s">
        <v>141</v>
      </c>
      <c r="D32" s="29" t="s">
        <v>146</v>
      </c>
      <c r="E32" s="30">
        <v>8</v>
      </c>
      <c r="F32" s="30">
        <v>8</v>
      </c>
      <c r="G32" s="30">
        <v>8</v>
      </c>
      <c r="H32" s="30">
        <v>0</v>
      </c>
      <c r="I32" s="30">
        <v>8</v>
      </c>
      <c r="J32" s="30">
        <v>8</v>
      </c>
      <c r="K32" s="30">
        <v>0</v>
      </c>
      <c r="L32" s="30">
        <v>8</v>
      </c>
      <c r="M32" s="30">
        <v>7</v>
      </c>
      <c r="N32" s="30">
        <v>8</v>
      </c>
      <c r="O32" s="30">
        <f t="shared" si="5"/>
        <v>63</v>
      </c>
      <c r="P32" s="41">
        <f t="shared" si="6"/>
        <v>18.899999999999999</v>
      </c>
      <c r="Q32" s="30">
        <v>0</v>
      </c>
      <c r="R32" s="30">
        <v>4</v>
      </c>
      <c r="S32" s="30">
        <v>4</v>
      </c>
      <c r="T32" s="30">
        <v>4</v>
      </c>
      <c r="U32" s="30">
        <v>4</v>
      </c>
      <c r="V32" s="30">
        <v>4</v>
      </c>
      <c r="W32" s="30">
        <v>4</v>
      </c>
      <c r="X32" s="30">
        <v>0</v>
      </c>
      <c r="Y32" s="30">
        <v>3</v>
      </c>
      <c r="Z32" s="30">
        <v>4</v>
      </c>
      <c r="AA32" s="30">
        <f t="shared" si="7"/>
        <v>31</v>
      </c>
      <c r="AB32" s="41">
        <f t="shared" si="8"/>
        <v>9.3000000000000007</v>
      </c>
      <c r="AC32" s="30">
        <v>5.48</v>
      </c>
      <c r="AD32" s="41">
        <v>10.199999999999999</v>
      </c>
      <c r="AE32" s="30">
        <v>6.6</v>
      </c>
      <c r="AF32" s="41">
        <v>11.2</v>
      </c>
      <c r="AG32" s="41">
        <f t="shared" si="9"/>
        <v>49.6</v>
      </c>
      <c r="AH32" s="18"/>
    </row>
    <row r="33" spans="1:34" s="21" customFormat="1" ht="14.1" customHeight="1" x14ac:dyDescent="0.15">
      <c r="A33" s="6">
        <v>9</v>
      </c>
      <c r="B33" s="53" t="s">
        <v>147</v>
      </c>
      <c r="C33" s="28" t="s">
        <v>141</v>
      </c>
      <c r="D33" s="29" t="s">
        <v>148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f t="shared" si="5"/>
        <v>0</v>
      </c>
      <c r="P33" s="41">
        <f t="shared" si="6"/>
        <v>0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>
        <f t="shared" si="7"/>
        <v>0</v>
      </c>
      <c r="AB33" s="41">
        <f t="shared" si="8"/>
        <v>0</v>
      </c>
      <c r="AC33" s="30"/>
      <c r="AD33" s="41"/>
      <c r="AE33" s="30"/>
      <c r="AF33" s="41"/>
      <c r="AG33" s="41">
        <f t="shared" si="9"/>
        <v>0</v>
      </c>
      <c r="AH33" s="18"/>
    </row>
    <row r="34" spans="1:34" s="21" customFormat="1" ht="14.1" customHeight="1" x14ac:dyDescent="0.15">
      <c r="A34" s="4">
        <v>10</v>
      </c>
      <c r="B34" s="54" t="s">
        <v>149</v>
      </c>
      <c r="C34" s="32" t="s">
        <v>141</v>
      </c>
      <c r="D34" s="33" t="s">
        <v>150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5">
        <f t="shared" si="5"/>
        <v>0</v>
      </c>
      <c r="P34" s="42">
        <f t="shared" si="6"/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5">
        <f t="shared" si="7"/>
        <v>0</v>
      </c>
      <c r="AB34" s="42">
        <f t="shared" si="8"/>
        <v>0</v>
      </c>
      <c r="AC34" s="43"/>
      <c r="AD34" s="44"/>
      <c r="AE34" s="43"/>
      <c r="AF34" s="44"/>
      <c r="AG34" s="42">
        <f t="shared" si="9"/>
        <v>0</v>
      </c>
      <c r="AH34" s="20"/>
    </row>
    <row r="35" spans="1:34" ht="14.1" customHeight="1" x14ac:dyDescent="0.15">
      <c r="A35" s="23"/>
      <c r="B35" s="35"/>
      <c r="C35" s="35"/>
      <c r="D35" s="3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45"/>
      <c r="AC35" s="45"/>
      <c r="AD35" s="45"/>
      <c r="AE35" s="45"/>
      <c r="AF35" s="79" t="s">
        <v>29</v>
      </c>
      <c r="AG35" s="98">
        <f>SUM(AG25:AG34)</f>
        <v>357.2</v>
      </c>
      <c r="AH35" s="45"/>
    </row>
    <row r="36" spans="1:34" ht="14.1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F36" s="79"/>
      <c r="AG36" s="98"/>
    </row>
  </sheetData>
  <mergeCells count="34">
    <mergeCell ref="A1:AH2"/>
    <mergeCell ref="A20:AH21"/>
    <mergeCell ref="AF16:AF17"/>
    <mergeCell ref="AF35:AF36"/>
    <mergeCell ref="AG4:AG5"/>
    <mergeCell ref="AG16:AG17"/>
    <mergeCell ref="AG23:AG24"/>
    <mergeCell ref="AG35:AG36"/>
    <mergeCell ref="A22:B22"/>
    <mergeCell ref="C22:D22"/>
    <mergeCell ref="E22:Z22"/>
    <mergeCell ref="AB22:AH22"/>
    <mergeCell ref="E23:N23"/>
    <mergeCell ref="O23:P23"/>
    <mergeCell ref="Q23:Z23"/>
    <mergeCell ref="AA23:AB23"/>
    <mergeCell ref="A23:A24"/>
    <mergeCell ref="B23:B24"/>
    <mergeCell ref="C23:C24"/>
    <mergeCell ref="D23:D24"/>
    <mergeCell ref="AH23:AH24"/>
    <mergeCell ref="A3:B3"/>
    <mergeCell ref="C3:D3"/>
    <mergeCell ref="E3:Z3"/>
    <mergeCell ref="AB3:AH3"/>
    <mergeCell ref="E4:N4"/>
    <mergeCell ref="O4:P4"/>
    <mergeCell ref="Q4:Z4"/>
    <mergeCell ref="AA4:AB4"/>
    <mergeCell ref="A4:A5"/>
    <mergeCell ref="B4:B5"/>
    <mergeCell ref="C4:C5"/>
    <mergeCell ref="D4:D5"/>
    <mergeCell ref="AH4:AH5"/>
  </mergeCells>
  <phoneticPr fontId="11" type="noConversion"/>
  <pageMargins left="0.511811023622047" right="0.31496062992126" top="0.55118110236220497" bottom="0.35433070866141703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6" workbookViewId="0">
      <selection activeCell="AD25" sqref="AD25"/>
    </sheetView>
  </sheetViews>
  <sheetFormatPr defaultColWidth="9" defaultRowHeight="13.5" x14ac:dyDescent="0.15"/>
  <cols>
    <col min="1" max="1" width="3.625" customWidth="1"/>
    <col min="2" max="2" width="7.625" customWidth="1"/>
    <col min="3" max="3" width="4.625" customWidth="1"/>
    <col min="4" max="4" width="18.625" customWidth="1"/>
    <col min="5" max="14" width="2.625" customWidth="1"/>
    <col min="15" max="16" width="4.625" customWidth="1"/>
    <col min="17" max="26" width="2.625" customWidth="1"/>
    <col min="27" max="28" width="4.625" customWidth="1"/>
    <col min="29" max="29" width="6.625" customWidth="1"/>
    <col min="30" max="30" width="4.625" customWidth="1"/>
    <col min="31" max="31" width="6.625" customWidth="1"/>
    <col min="32" max="32" width="5.625" customWidth="1"/>
    <col min="33" max="33" width="6.625" customWidth="1"/>
    <col min="34" max="34" width="5.625" customWidth="1"/>
  </cols>
  <sheetData>
    <row r="1" spans="1:34" ht="14.1" customHeight="1" x14ac:dyDescent="0.15">
      <c r="A1" s="85" t="s">
        <v>98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</row>
    <row r="2" spans="1:34" ht="14.1" customHeight="1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</row>
    <row r="3" spans="1:34" s="21" customFormat="1" ht="14.1" customHeight="1" x14ac:dyDescent="0.15">
      <c r="A3" s="68" t="s">
        <v>1</v>
      </c>
      <c r="B3" s="68"/>
      <c r="C3" s="69" t="s">
        <v>151</v>
      </c>
      <c r="D3" s="69"/>
      <c r="E3" s="70" t="s">
        <v>152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1"/>
      <c r="AB3" s="70" t="s">
        <v>153</v>
      </c>
      <c r="AC3" s="70"/>
      <c r="AD3" s="70"/>
      <c r="AE3" s="70"/>
      <c r="AF3" s="70"/>
      <c r="AG3" s="70"/>
      <c r="AH3" s="70"/>
    </row>
    <row r="4" spans="1:34" s="21" customFormat="1" ht="14.1" customHeight="1" x14ac:dyDescent="0.15">
      <c r="A4" s="74" t="s">
        <v>5</v>
      </c>
      <c r="B4" s="71" t="s">
        <v>6</v>
      </c>
      <c r="C4" s="71" t="s">
        <v>7</v>
      </c>
      <c r="D4" s="77" t="s">
        <v>8</v>
      </c>
      <c r="E4" s="71" t="s">
        <v>9</v>
      </c>
      <c r="F4" s="71"/>
      <c r="G4" s="71"/>
      <c r="H4" s="71"/>
      <c r="I4" s="71"/>
      <c r="J4" s="71"/>
      <c r="K4" s="71"/>
      <c r="L4" s="71"/>
      <c r="M4" s="71"/>
      <c r="N4" s="71"/>
      <c r="O4" s="72" t="s">
        <v>10</v>
      </c>
      <c r="P4" s="73"/>
      <c r="Q4" s="71" t="s">
        <v>11</v>
      </c>
      <c r="R4" s="71"/>
      <c r="S4" s="71"/>
      <c r="T4" s="71"/>
      <c r="U4" s="71"/>
      <c r="V4" s="71"/>
      <c r="W4" s="71"/>
      <c r="X4" s="71"/>
      <c r="Y4" s="71"/>
      <c r="Z4" s="71"/>
      <c r="AA4" s="72" t="s">
        <v>10</v>
      </c>
      <c r="AB4" s="73"/>
      <c r="AC4" s="3" t="s">
        <v>12</v>
      </c>
      <c r="AD4" s="40" t="s">
        <v>10</v>
      </c>
      <c r="AE4" s="3" t="s">
        <v>13</v>
      </c>
      <c r="AF4" s="40" t="s">
        <v>10</v>
      </c>
      <c r="AG4" s="80" t="s">
        <v>14</v>
      </c>
      <c r="AH4" s="83" t="s">
        <v>15</v>
      </c>
    </row>
    <row r="5" spans="1:34" s="21" customFormat="1" ht="14.1" customHeight="1" x14ac:dyDescent="0.15">
      <c r="A5" s="75"/>
      <c r="B5" s="76"/>
      <c r="C5" s="76"/>
      <c r="D5" s="78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 t="s">
        <v>16</v>
      </c>
      <c r="P5" s="39">
        <v>0.3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6</v>
      </c>
      <c r="W5" s="5">
        <v>7</v>
      </c>
      <c r="X5" s="5">
        <v>8</v>
      </c>
      <c r="Y5" s="5">
        <v>9</v>
      </c>
      <c r="Z5" s="5">
        <v>10</v>
      </c>
      <c r="AA5" s="38" t="s">
        <v>16</v>
      </c>
      <c r="AB5" s="39">
        <v>0.3</v>
      </c>
      <c r="AC5" s="5" t="s">
        <v>17</v>
      </c>
      <c r="AD5" s="39">
        <v>0.2</v>
      </c>
      <c r="AE5" s="5" t="s">
        <v>17</v>
      </c>
      <c r="AF5" s="39">
        <v>0.2</v>
      </c>
      <c r="AG5" s="81"/>
      <c r="AH5" s="84"/>
    </row>
    <row r="6" spans="1:34" s="21" customFormat="1" ht="14.1" customHeight="1" x14ac:dyDescent="0.15">
      <c r="A6" s="2">
        <v>1</v>
      </c>
      <c r="B6" s="24" t="s">
        <v>154</v>
      </c>
      <c r="C6" s="25" t="s">
        <v>130</v>
      </c>
      <c r="D6" s="26" t="s">
        <v>155</v>
      </c>
      <c r="E6" s="3">
        <v>8</v>
      </c>
      <c r="F6" s="3">
        <v>9</v>
      </c>
      <c r="G6" s="3">
        <v>9</v>
      </c>
      <c r="H6" s="3">
        <v>9</v>
      </c>
      <c r="I6" s="3">
        <v>0</v>
      </c>
      <c r="J6" s="3">
        <v>9</v>
      </c>
      <c r="K6" s="3">
        <v>8</v>
      </c>
      <c r="L6" s="3">
        <v>9</v>
      </c>
      <c r="M6" s="3">
        <v>9</v>
      </c>
      <c r="N6" s="3">
        <v>0</v>
      </c>
      <c r="O6" s="3">
        <f>SUM(E6:N6)</f>
        <v>70</v>
      </c>
      <c r="P6" s="40">
        <f>O6*0.3</f>
        <v>21</v>
      </c>
      <c r="Q6" s="3">
        <v>5</v>
      </c>
      <c r="R6" s="3">
        <v>5</v>
      </c>
      <c r="S6" s="3">
        <v>5</v>
      </c>
      <c r="T6" s="3">
        <v>4</v>
      </c>
      <c r="U6" s="3">
        <v>5</v>
      </c>
      <c r="V6" s="3">
        <v>5</v>
      </c>
      <c r="W6" s="3">
        <v>5</v>
      </c>
      <c r="X6" s="3">
        <v>5</v>
      </c>
      <c r="Y6" s="3">
        <v>5</v>
      </c>
      <c r="Z6" s="3">
        <v>5</v>
      </c>
      <c r="AA6" s="3">
        <f>SUM(Q6:Z6)</f>
        <v>49</v>
      </c>
      <c r="AB6" s="40">
        <f>AA6*0.3</f>
        <v>14.7</v>
      </c>
      <c r="AC6" s="3">
        <v>7.74</v>
      </c>
      <c r="AD6" s="40">
        <v>13.8</v>
      </c>
      <c r="AE6" s="3">
        <v>13.95</v>
      </c>
      <c r="AF6" s="40">
        <v>18.399999999999999</v>
      </c>
      <c r="AG6" s="40">
        <f>P6+AB6+AD6+AF6</f>
        <v>67.900000000000006</v>
      </c>
      <c r="AH6" s="19"/>
    </row>
    <row r="7" spans="1:34" s="21" customFormat="1" ht="14.1" customHeight="1" x14ac:dyDescent="0.15">
      <c r="A7" s="6">
        <v>2</v>
      </c>
      <c r="B7" s="27" t="s">
        <v>156</v>
      </c>
      <c r="C7" s="28" t="s">
        <v>130</v>
      </c>
      <c r="D7" s="29" t="s">
        <v>157</v>
      </c>
      <c r="E7" s="30">
        <v>8</v>
      </c>
      <c r="F7" s="30">
        <v>0</v>
      </c>
      <c r="G7" s="30">
        <v>0</v>
      </c>
      <c r="H7" s="30">
        <v>8</v>
      </c>
      <c r="I7" s="30">
        <v>8</v>
      </c>
      <c r="J7" s="30">
        <v>7</v>
      </c>
      <c r="K7" s="30">
        <v>8</v>
      </c>
      <c r="L7" s="30">
        <v>6</v>
      </c>
      <c r="M7" s="30">
        <v>8</v>
      </c>
      <c r="N7" s="30">
        <v>8</v>
      </c>
      <c r="O7" s="30">
        <f t="shared" ref="O7:O15" si="0">SUM(E7:N7)</f>
        <v>61</v>
      </c>
      <c r="P7" s="41">
        <f t="shared" ref="P7:P15" si="1">O7*0.3</f>
        <v>18.3</v>
      </c>
      <c r="Q7" s="30">
        <v>5</v>
      </c>
      <c r="R7" s="30">
        <v>5</v>
      </c>
      <c r="S7" s="30">
        <v>5</v>
      </c>
      <c r="T7" s="30">
        <v>5</v>
      </c>
      <c r="U7" s="30">
        <v>5</v>
      </c>
      <c r="V7" s="30">
        <v>5</v>
      </c>
      <c r="W7" s="30">
        <v>4</v>
      </c>
      <c r="X7" s="30">
        <v>4</v>
      </c>
      <c r="Y7" s="30">
        <v>4</v>
      </c>
      <c r="Z7" s="30">
        <v>0</v>
      </c>
      <c r="AA7" s="30">
        <f t="shared" ref="AA7:AA15" si="2">SUM(Q7:Z7)</f>
        <v>42</v>
      </c>
      <c r="AB7" s="41">
        <f t="shared" ref="AB7:AB15" si="3">AA7*0.3</f>
        <v>12.6</v>
      </c>
      <c r="AC7" s="30">
        <v>7.6</v>
      </c>
      <c r="AD7" s="41">
        <v>13.2</v>
      </c>
      <c r="AE7" s="30">
        <v>11.7</v>
      </c>
      <c r="AF7" s="41">
        <v>15.1</v>
      </c>
      <c r="AG7" s="41">
        <f t="shared" ref="AG7:AG15" si="4">P7+AB7+AD7+AF7</f>
        <v>59.2</v>
      </c>
      <c r="AH7" s="18"/>
    </row>
    <row r="8" spans="1:34" s="21" customFormat="1" ht="14.1" customHeight="1" x14ac:dyDescent="0.15">
      <c r="A8" s="6">
        <v>3</v>
      </c>
      <c r="B8" s="27" t="s">
        <v>158</v>
      </c>
      <c r="C8" s="28" t="s">
        <v>130</v>
      </c>
      <c r="D8" s="29" t="s">
        <v>159</v>
      </c>
      <c r="E8" s="30">
        <v>8</v>
      </c>
      <c r="F8" s="30">
        <v>8</v>
      </c>
      <c r="G8" s="30">
        <v>7</v>
      </c>
      <c r="H8" s="30">
        <v>8</v>
      </c>
      <c r="I8" s="30">
        <v>8</v>
      </c>
      <c r="J8" s="30">
        <v>8</v>
      </c>
      <c r="K8" s="30">
        <v>8</v>
      </c>
      <c r="L8" s="30">
        <v>8</v>
      </c>
      <c r="M8" s="30">
        <v>8</v>
      </c>
      <c r="N8" s="30">
        <v>7</v>
      </c>
      <c r="O8" s="30">
        <f t="shared" si="0"/>
        <v>78</v>
      </c>
      <c r="P8" s="41">
        <f t="shared" si="1"/>
        <v>23.4</v>
      </c>
      <c r="Q8" s="30">
        <v>4</v>
      </c>
      <c r="R8" s="30">
        <v>4</v>
      </c>
      <c r="S8" s="30">
        <v>4</v>
      </c>
      <c r="T8" s="30">
        <v>4</v>
      </c>
      <c r="U8" s="30">
        <v>0</v>
      </c>
      <c r="V8" s="30">
        <v>4</v>
      </c>
      <c r="W8" s="30">
        <v>4</v>
      </c>
      <c r="X8" s="30">
        <v>0</v>
      </c>
      <c r="Y8" s="30">
        <v>4</v>
      </c>
      <c r="Z8" s="30">
        <v>4</v>
      </c>
      <c r="AA8" s="30">
        <f t="shared" si="2"/>
        <v>32</v>
      </c>
      <c r="AB8" s="41">
        <f t="shared" si="3"/>
        <v>9.6</v>
      </c>
      <c r="AC8" s="30">
        <v>7.3</v>
      </c>
      <c r="AD8" s="41">
        <v>12</v>
      </c>
      <c r="AE8" s="30">
        <v>14.5</v>
      </c>
      <c r="AF8" s="41">
        <v>19.5</v>
      </c>
      <c r="AG8" s="41">
        <f t="shared" si="4"/>
        <v>64.5</v>
      </c>
      <c r="AH8" s="18"/>
    </row>
    <row r="9" spans="1:34" s="21" customFormat="1" ht="14.1" customHeight="1" x14ac:dyDescent="0.15">
      <c r="A9" s="6">
        <v>4</v>
      </c>
      <c r="B9" s="27" t="s">
        <v>160</v>
      </c>
      <c r="C9" s="28" t="s">
        <v>130</v>
      </c>
      <c r="D9" s="29" t="s">
        <v>161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>
        <f t="shared" si="0"/>
        <v>0</v>
      </c>
      <c r="P9" s="41">
        <f t="shared" si="1"/>
        <v>0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>
        <f t="shared" si="2"/>
        <v>0</v>
      </c>
      <c r="AB9" s="41">
        <f t="shared" si="3"/>
        <v>0</v>
      </c>
      <c r="AC9" s="30"/>
      <c r="AD9" s="41"/>
      <c r="AE9" s="30"/>
      <c r="AF9" s="41"/>
      <c r="AG9" s="41">
        <f t="shared" si="4"/>
        <v>0</v>
      </c>
      <c r="AH9" s="18"/>
    </row>
    <row r="10" spans="1:34" s="21" customFormat="1" ht="14.1" customHeight="1" x14ac:dyDescent="0.15">
      <c r="A10" s="6">
        <v>5</v>
      </c>
      <c r="B10" s="27" t="s">
        <v>162</v>
      </c>
      <c r="C10" s="28" t="s">
        <v>130</v>
      </c>
      <c r="D10" s="29" t="s">
        <v>163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>
        <f t="shared" si="0"/>
        <v>0</v>
      </c>
      <c r="P10" s="41">
        <f t="shared" si="1"/>
        <v>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>
        <f t="shared" si="2"/>
        <v>0</v>
      </c>
      <c r="AB10" s="41">
        <f t="shared" si="3"/>
        <v>0</v>
      </c>
      <c r="AC10" s="30"/>
      <c r="AD10" s="41"/>
      <c r="AE10" s="30"/>
      <c r="AF10" s="41"/>
      <c r="AG10" s="41">
        <f t="shared" si="4"/>
        <v>0</v>
      </c>
      <c r="AH10" s="18"/>
    </row>
    <row r="11" spans="1:34" s="21" customFormat="1" ht="14.1" customHeight="1" x14ac:dyDescent="0.15">
      <c r="A11" s="6">
        <v>6</v>
      </c>
      <c r="B11" s="27" t="s">
        <v>164</v>
      </c>
      <c r="C11" s="28" t="s">
        <v>141</v>
      </c>
      <c r="D11" s="29" t="s">
        <v>165</v>
      </c>
      <c r="E11" s="30">
        <v>8</v>
      </c>
      <c r="F11" s="30">
        <v>8</v>
      </c>
      <c r="G11" s="30">
        <v>0</v>
      </c>
      <c r="H11" s="30">
        <v>7</v>
      </c>
      <c r="I11" s="30">
        <v>8</v>
      </c>
      <c r="J11" s="30">
        <v>8</v>
      </c>
      <c r="K11" s="30">
        <v>8</v>
      </c>
      <c r="L11" s="30">
        <v>8</v>
      </c>
      <c r="M11" s="30">
        <v>8</v>
      </c>
      <c r="N11" s="30">
        <v>8</v>
      </c>
      <c r="O11" s="30">
        <f t="shared" si="0"/>
        <v>71</v>
      </c>
      <c r="P11" s="41">
        <f t="shared" si="1"/>
        <v>21.3</v>
      </c>
      <c r="Q11" s="30">
        <v>4</v>
      </c>
      <c r="R11" s="30">
        <v>4</v>
      </c>
      <c r="S11" s="30">
        <v>0</v>
      </c>
      <c r="T11" s="30">
        <v>4</v>
      </c>
      <c r="U11" s="30">
        <v>0</v>
      </c>
      <c r="V11" s="30">
        <v>4</v>
      </c>
      <c r="W11" s="30">
        <v>4</v>
      </c>
      <c r="X11" s="30">
        <v>4</v>
      </c>
      <c r="Y11" s="30">
        <v>4</v>
      </c>
      <c r="Z11" s="30">
        <v>0</v>
      </c>
      <c r="AA11" s="30">
        <f t="shared" si="2"/>
        <v>28</v>
      </c>
      <c r="AB11" s="41">
        <f t="shared" si="3"/>
        <v>8.4</v>
      </c>
      <c r="AC11" s="30">
        <v>6.2</v>
      </c>
      <c r="AD11" s="41">
        <v>13.2</v>
      </c>
      <c r="AE11" s="30">
        <v>7.54</v>
      </c>
      <c r="AF11" s="41">
        <v>13.1</v>
      </c>
      <c r="AG11" s="41">
        <f t="shared" si="4"/>
        <v>56</v>
      </c>
      <c r="AH11" s="18"/>
    </row>
    <row r="12" spans="1:34" s="21" customFormat="1" ht="14.1" customHeight="1" x14ac:dyDescent="0.15">
      <c r="A12" s="6">
        <v>7</v>
      </c>
      <c r="B12" s="27" t="s">
        <v>166</v>
      </c>
      <c r="C12" s="28" t="s">
        <v>141</v>
      </c>
      <c r="D12" s="29" t="s">
        <v>167</v>
      </c>
      <c r="E12" s="30">
        <v>10</v>
      </c>
      <c r="F12" s="30">
        <v>10</v>
      </c>
      <c r="G12" s="30">
        <v>10</v>
      </c>
      <c r="H12" s="30">
        <v>10</v>
      </c>
      <c r="I12" s="30">
        <v>9</v>
      </c>
      <c r="J12" s="30">
        <v>9</v>
      </c>
      <c r="K12" s="30">
        <v>10</v>
      </c>
      <c r="L12" s="30">
        <v>10</v>
      </c>
      <c r="M12" s="30">
        <v>10</v>
      </c>
      <c r="N12" s="30">
        <v>10</v>
      </c>
      <c r="O12" s="30">
        <f t="shared" si="0"/>
        <v>98</v>
      </c>
      <c r="P12" s="41">
        <f t="shared" si="1"/>
        <v>29.4</v>
      </c>
      <c r="Q12" s="30">
        <v>8</v>
      </c>
      <c r="R12" s="30">
        <v>8</v>
      </c>
      <c r="S12" s="30">
        <v>8</v>
      </c>
      <c r="T12" s="30">
        <v>7</v>
      </c>
      <c r="U12" s="30">
        <v>8</v>
      </c>
      <c r="V12" s="30">
        <v>8</v>
      </c>
      <c r="W12" s="30">
        <v>8</v>
      </c>
      <c r="X12" s="30">
        <v>8</v>
      </c>
      <c r="Y12" s="30">
        <v>8</v>
      </c>
      <c r="Z12" s="30">
        <v>8</v>
      </c>
      <c r="AA12" s="30">
        <f t="shared" si="2"/>
        <v>79</v>
      </c>
      <c r="AB12" s="41">
        <f t="shared" si="3"/>
        <v>23.7</v>
      </c>
      <c r="AC12" s="30">
        <v>6.45</v>
      </c>
      <c r="AD12" s="41">
        <v>14.2</v>
      </c>
      <c r="AE12" s="30">
        <v>9</v>
      </c>
      <c r="AF12" s="41">
        <v>16.899999999999999</v>
      </c>
      <c r="AG12" s="41">
        <f t="shared" si="4"/>
        <v>84.2</v>
      </c>
      <c r="AH12" s="18"/>
    </row>
    <row r="13" spans="1:34" s="21" customFormat="1" ht="14.1" customHeight="1" x14ac:dyDescent="0.15">
      <c r="A13" s="6">
        <v>8</v>
      </c>
      <c r="B13" s="27" t="s">
        <v>168</v>
      </c>
      <c r="C13" s="28" t="s">
        <v>141</v>
      </c>
      <c r="D13" s="29" t="s">
        <v>169</v>
      </c>
      <c r="E13" s="30">
        <v>8</v>
      </c>
      <c r="F13" s="30">
        <v>8</v>
      </c>
      <c r="G13" s="30">
        <v>8</v>
      </c>
      <c r="H13" s="30">
        <v>8</v>
      </c>
      <c r="I13" s="30">
        <v>0</v>
      </c>
      <c r="J13" s="30">
        <v>8</v>
      </c>
      <c r="K13" s="30">
        <v>8</v>
      </c>
      <c r="L13" s="30">
        <v>8</v>
      </c>
      <c r="M13" s="30">
        <v>8</v>
      </c>
      <c r="N13" s="30">
        <v>8</v>
      </c>
      <c r="O13" s="30">
        <f t="shared" si="0"/>
        <v>72</v>
      </c>
      <c r="P13" s="41">
        <f t="shared" si="1"/>
        <v>21.6</v>
      </c>
      <c r="Q13" s="30">
        <v>5</v>
      </c>
      <c r="R13" s="30">
        <v>5</v>
      </c>
      <c r="S13" s="30">
        <v>5</v>
      </c>
      <c r="T13" s="30">
        <v>5</v>
      </c>
      <c r="U13" s="30">
        <v>5</v>
      </c>
      <c r="V13" s="30">
        <v>5</v>
      </c>
      <c r="W13" s="30">
        <v>5</v>
      </c>
      <c r="X13" s="30">
        <v>5</v>
      </c>
      <c r="Y13" s="30">
        <v>0</v>
      </c>
      <c r="Z13" s="30">
        <v>5</v>
      </c>
      <c r="AA13" s="30">
        <f t="shared" si="2"/>
        <v>45</v>
      </c>
      <c r="AB13" s="41">
        <f t="shared" si="3"/>
        <v>13.5</v>
      </c>
      <c r="AC13" s="30">
        <v>6.37</v>
      </c>
      <c r="AD13" s="41">
        <v>13.8</v>
      </c>
      <c r="AE13" s="30">
        <v>7.93</v>
      </c>
      <c r="AF13" s="41">
        <v>14</v>
      </c>
      <c r="AG13" s="41">
        <f t="shared" si="4"/>
        <v>62.9</v>
      </c>
      <c r="AH13" s="18"/>
    </row>
    <row r="14" spans="1:34" s="21" customFormat="1" ht="14.1" customHeight="1" x14ac:dyDescent="0.15">
      <c r="A14" s="6">
        <v>9</v>
      </c>
      <c r="B14" s="27" t="s">
        <v>170</v>
      </c>
      <c r="C14" s="28" t="s">
        <v>141</v>
      </c>
      <c r="D14" s="29" t="s">
        <v>171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>
        <f t="shared" si="0"/>
        <v>0</v>
      </c>
      <c r="P14" s="41">
        <f t="shared" si="1"/>
        <v>0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>
        <f t="shared" si="2"/>
        <v>0</v>
      </c>
      <c r="AB14" s="41">
        <f t="shared" si="3"/>
        <v>0</v>
      </c>
      <c r="AC14" s="30"/>
      <c r="AD14" s="41"/>
      <c r="AE14" s="30"/>
      <c r="AF14" s="41"/>
      <c r="AG14" s="41">
        <f t="shared" si="4"/>
        <v>0</v>
      </c>
      <c r="AH14" s="18"/>
    </row>
    <row r="15" spans="1:34" s="21" customFormat="1" ht="14.1" customHeight="1" x14ac:dyDescent="0.15">
      <c r="A15" s="4">
        <v>10</v>
      </c>
      <c r="B15" s="31" t="s">
        <v>172</v>
      </c>
      <c r="C15" s="32" t="s">
        <v>141</v>
      </c>
      <c r="D15" s="33" t="s">
        <v>173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>
        <f t="shared" si="0"/>
        <v>0</v>
      </c>
      <c r="P15" s="42">
        <f t="shared" si="1"/>
        <v>0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5">
        <f t="shared" si="2"/>
        <v>0</v>
      </c>
      <c r="AB15" s="42">
        <f t="shared" si="3"/>
        <v>0</v>
      </c>
      <c r="AC15" s="43"/>
      <c r="AD15" s="44"/>
      <c r="AE15" s="43"/>
      <c r="AF15" s="44"/>
      <c r="AG15" s="42">
        <f t="shared" si="4"/>
        <v>0</v>
      </c>
      <c r="AH15" s="20"/>
    </row>
    <row r="16" spans="1:34" ht="14.1" customHeight="1" x14ac:dyDescent="0.15">
      <c r="A16" s="23"/>
      <c r="B16" s="35"/>
      <c r="C16" s="35"/>
      <c r="D16" s="36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45"/>
      <c r="AC16" s="45"/>
      <c r="AD16" s="45"/>
      <c r="AE16" s="45"/>
      <c r="AF16" s="79" t="s">
        <v>29</v>
      </c>
      <c r="AG16" s="82">
        <f>SUM(AG6:AG15)</f>
        <v>394.7</v>
      </c>
      <c r="AH16" s="45"/>
    </row>
    <row r="17" spans="1:34" ht="14.1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F17" s="79"/>
      <c r="AG17" s="82"/>
    </row>
    <row r="18" spans="1:34" ht="14.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F18" s="46"/>
      <c r="AG18" s="48"/>
    </row>
    <row r="19" spans="1:34" ht="14.1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F19" s="46"/>
      <c r="AG19" s="48"/>
    </row>
    <row r="20" spans="1:34" ht="14.1" customHeight="1" x14ac:dyDescent="0.15">
      <c r="A20" s="85" t="s">
        <v>98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</row>
    <row r="21" spans="1:34" ht="14.1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</row>
    <row r="22" spans="1:34" s="21" customFormat="1" ht="14.1" customHeight="1" x14ac:dyDescent="0.15">
      <c r="A22" s="68" t="s">
        <v>1</v>
      </c>
      <c r="B22" s="68"/>
      <c r="C22" s="69" t="s">
        <v>174</v>
      </c>
      <c r="D22" s="69"/>
      <c r="E22" s="70" t="s">
        <v>175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1"/>
      <c r="AB22" s="70" t="s">
        <v>176</v>
      </c>
      <c r="AC22" s="70"/>
      <c r="AD22" s="70"/>
      <c r="AE22" s="70"/>
      <c r="AF22" s="70"/>
      <c r="AG22" s="70"/>
      <c r="AH22" s="70"/>
    </row>
    <row r="23" spans="1:34" s="21" customFormat="1" ht="14.1" customHeight="1" x14ac:dyDescent="0.15">
      <c r="A23" s="74" t="s">
        <v>5</v>
      </c>
      <c r="B23" s="71" t="s">
        <v>6</v>
      </c>
      <c r="C23" s="71" t="s">
        <v>7</v>
      </c>
      <c r="D23" s="71" t="s">
        <v>8</v>
      </c>
      <c r="E23" s="71" t="s">
        <v>9</v>
      </c>
      <c r="F23" s="71"/>
      <c r="G23" s="71"/>
      <c r="H23" s="71"/>
      <c r="I23" s="71"/>
      <c r="J23" s="71"/>
      <c r="K23" s="71"/>
      <c r="L23" s="71"/>
      <c r="M23" s="71"/>
      <c r="N23" s="71"/>
      <c r="O23" s="72" t="s">
        <v>10</v>
      </c>
      <c r="P23" s="73"/>
      <c r="Q23" s="71" t="s">
        <v>11</v>
      </c>
      <c r="R23" s="71"/>
      <c r="S23" s="71"/>
      <c r="T23" s="71"/>
      <c r="U23" s="71"/>
      <c r="V23" s="71"/>
      <c r="W23" s="71"/>
      <c r="X23" s="71"/>
      <c r="Y23" s="71"/>
      <c r="Z23" s="71"/>
      <c r="AA23" s="72" t="s">
        <v>10</v>
      </c>
      <c r="AB23" s="73"/>
      <c r="AC23" s="3" t="s">
        <v>12</v>
      </c>
      <c r="AD23" s="40" t="s">
        <v>10</v>
      </c>
      <c r="AE23" s="3" t="s">
        <v>13</v>
      </c>
      <c r="AF23" s="40" t="s">
        <v>10</v>
      </c>
      <c r="AG23" s="80" t="s">
        <v>14</v>
      </c>
      <c r="AH23" s="83" t="s">
        <v>15</v>
      </c>
    </row>
    <row r="24" spans="1:34" s="21" customFormat="1" ht="14.1" customHeight="1" x14ac:dyDescent="0.15">
      <c r="A24" s="75"/>
      <c r="B24" s="76"/>
      <c r="C24" s="76"/>
      <c r="D24" s="76"/>
      <c r="E24" s="5">
        <v>1</v>
      </c>
      <c r="F24" s="5">
        <v>2</v>
      </c>
      <c r="G24" s="5">
        <v>3</v>
      </c>
      <c r="H24" s="5">
        <v>4</v>
      </c>
      <c r="I24" s="5">
        <v>5</v>
      </c>
      <c r="J24" s="5">
        <v>6</v>
      </c>
      <c r="K24" s="5">
        <v>7</v>
      </c>
      <c r="L24" s="5">
        <v>8</v>
      </c>
      <c r="M24" s="5">
        <v>9</v>
      </c>
      <c r="N24" s="5">
        <v>10</v>
      </c>
      <c r="O24" s="38" t="s">
        <v>16</v>
      </c>
      <c r="P24" s="39">
        <v>0.3</v>
      </c>
      <c r="Q24" s="5">
        <v>1</v>
      </c>
      <c r="R24" s="5">
        <v>2</v>
      </c>
      <c r="S24" s="5">
        <v>3</v>
      </c>
      <c r="T24" s="5">
        <v>4</v>
      </c>
      <c r="U24" s="5">
        <v>5</v>
      </c>
      <c r="V24" s="5">
        <v>6</v>
      </c>
      <c r="W24" s="5">
        <v>7</v>
      </c>
      <c r="X24" s="5">
        <v>8</v>
      </c>
      <c r="Y24" s="5">
        <v>9</v>
      </c>
      <c r="Z24" s="5">
        <v>10</v>
      </c>
      <c r="AA24" s="38" t="s">
        <v>16</v>
      </c>
      <c r="AB24" s="39">
        <v>0.3</v>
      </c>
      <c r="AC24" s="5" t="s">
        <v>17</v>
      </c>
      <c r="AD24" s="39">
        <v>0.2</v>
      </c>
      <c r="AE24" s="5" t="s">
        <v>17</v>
      </c>
      <c r="AF24" s="39">
        <v>0.2</v>
      </c>
      <c r="AG24" s="81"/>
      <c r="AH24" s="84"/>
    </row>
    <row r="25" spans="1:34" s="21" customFormat="1" ht="14.1" customHeight="1" x14ac:dyDescent="0.15">
      <c r="A25" s="2">
        <v>1</v>
      </c>
      <c r="B25" s="24" t="s">
        <v>177</v>
      </c>
      <c r="C25" s="25" t="s">
        <v>130</v>
      </c>
      <c r="D25" s="26" t="s">
        <v>178</v>
      </c>
      <c r="E25" s="3">
        <v>9</v>
      </c>
      <c r="F25" s="3">
        <v>10</v>
      </c>
      <c r="G25" s="3">
        <v>9</v>
      </c>
      <c r="H25" s="3">
        <v>9</v>
      </c>
      <c r="I25" s="3">
        <v>10</v>
      </c>
      <c r="J25" s="3">
        <v>10</v>
      </c>
      <c r="K25" s="3">
        <v>10</v>
      </c>
      <c r="L25" s="3">
        <v>10</v>
      </c>
      <c r="M25" s="3">
        <v>10</v>
      </c>
      <c r="N25" s="3">
        <v>10</v>
      </c>
      <c r="O25" s="3">
        <f>SUM(E25:N25)</f>
        <v>97</v>
      </c>
      <c r="P25" s="40">
        <f>O25*0.3</f>
        <v>29.1</v>
      </c>
      <c r="Q25" s="3">
        <v>6</v>
      </c>
      <c r="R25" s="3">
        <v>6</v>
      </c>
      <c r="S25" s="3">
        <v>6</v>
      </c>
      <c r="T25" s="3">
        <v>6</v>
      </c>
      <c r="U25" s="3">
        <v>6</v>
      </c>
      <c r="V25" s="3">
        <v>6</v>
      </c>
      <c r="W25" s="3">
        <v>6</v>
      </c>
      <c r="X25" s="3">
        <v>6</v>
      </c>
      <c r="Y25" s="3">
        <v>6</v>
      </c>
      <c r="Z25" s="3">
        <v>6</v>
      </c>
      <c r="AA25" s="3">
        <f>SUM(Q25:Z25)</f>
        <v>60</v>
      </c>
      <c r="AB25" s="40">
        <f>AA25*0.3</f>
        <v>18</v>
      </c>
      <c r="AC25" s="3">
        <v>7.36</v>
      </c>
      <c r="AD25" s="40">
        <v>12.2</v>
      </c>
      <c r="AE25" s="3">
        <v>11</v>
      </c>
      <c r="AF25" s="40">
        <v>14.2</v>
      </c>
      <c r="AG25" s="40">
        <f>P25+AB25+AD25+AF25</f>
        <v>73.5</v>
      </c>
      <c r="AH25" s="19"/>
    </row>
    <row r="26" spans="1:34" s="21" customFormat="1" ht="14.1" customHeight="1" x14ac:dyDescent="0.15">
      <c r="A26" s="6">
        <v>2</v>
      </c>
      <c r="B26" s="27" t="s">
        <v>179</v>
      </c>
      <c r="C26" s="28" t="s">
        <v>130</v>
      </c>
      <c r="D26" s="29" t="s">
        <v>180</v>
      </c>
      <c r="E26" s="30">
        <v>9</v>
      </c>
      <c r="F26" s="30">
        <v>9</v>
      </c>
      <c r="G26" s="30">
        <v>9</v>
      </c>
      <c r="H26" s="30">
        <v>9</v>
      </c>
      <c r="I26" s="30">
        <v>9</v>
      </c>
      <c r="J26" s="30">
        <v>9</v>
      </c>
      <c r="K26" s="30">
        <v>0</v>
      </c>
      <c r="L26" s="30">
        <v>9</v>
      </c>
      <c r="M26" s="30">
        <v>9</v>
      </c>
      <c r="N26" s="30">
        <v>9</v>
      </c>
      <c r="O26" s="30">
        <f t="shared" ref="O26:O34" si="5">SUM(E26:N26)</f>
        <v>81</v>
      </c>
      <c r="P26" s="41">
        <f t="shared" ref="P26:P34" si="6">O26*0.3</f>
        <v>24.3</v>
      </c>
      <c r="Q26" s="30">
        <v>8</v>
      </c>
      <c r="R26" s="30">
        <v>8</v>
      </c>
      <c r="S26" s="30">
        <v>8</v>
      </c>
      <c r="T26" s="30">
        <v>8</v>
      </c>
      <c r="U26" s="30">
        <v>8</v>
      </c>
      <c r="V26" s="30">
        <v>8</v>
      </c>
      <c r="W26" s="30">
        <v>8</v>
      </c>
      <c r="X26" s="30">
        <v>8</v>
      </c>
      <c r="Y26" s="30">
        <v>8</v>
      </c>
      <c r="Z26" s="30">
        <v>8</v>
      </c>
      <c r="AA26" s="30">
        <f t="shared" ref="AA26:AA34" si="7">SUM(Q26:Z26)</f>
        <v>80</v>
      </c>
      <c r="AB26" s="41">
        <f t="shared" ref="AB26:AB34" si="8">AA26*0.3</f>
        <v>24</v>
      </c>
      <c r="AC26" s="30">
        <v>7.71</v>
      </c>
      <c r="AD26" s="41">
        <v>13.6</v>
      </c>
      <c r="AE26" s="30">
        <v>12.5</v>
      </c>
      <c r="AF26" s="41">
        <v>16.2</v>
      </c>
      <c r="AG26" s="41">
        <f t="shared" ref="AG26:AG34" si="9">P26+AB26+AD26+AF26</f>
        <v>78.099999999999994</v>
      </c>
      <c r="AH26" s="18"/>
    </row>
    <row r="27" spans="1:34" s="21" customFormat="1" ht="14.1" customHeight="1" x14ac:dyDescent="0.15">
      <c r="A27" s="6">
        <v>3</v>
      </c>
      <c r="B27" s="27" t="s">
        <v>181</v>
      </c>
      <c r="C27" s="28" t="s">
        <v>130</v>
      </c>
      <c r="D27" s="29" t="s">
        <v>182</v>
      </c>
      <c r="E27" s="30">
        <v>10</v>
      </c>
      <c r="F27" s="30">
        <v>10</v>
      </c>
      <c r="G27" s="30">
        <v>10</v>
      </c>
      <c r="H27" s="30">
        <v>10</v>
      </c>
      <c r="I27" s="30">
        <v>10</v>
      </c>
      <c r="J27" s="30">
        <v>10</v>
      </c>
      <c r="K27" s="30">
        <v>10</v>
      </c>
      <c r="L27" s="30">
        <v>10</v>
      </c>
      <c r="M27" s="30">
        <v>10</v>
      </c>
      <c r="N27" s="30">
        <v>10</v>
      </c>
      <c r="O27" s="30">
        <f t="shared" si="5"/>
        <v>100</v>
      </c>
      <c r="P27" s="41">
        <f t="shared" si="6"/>
        <v>30</v>
      </c>
      <c r="Q27" s="30">
        <v>9</v>
      </c>
      <c r="R27" s="30">
        <v>9</v>
      </c>
      <c r="S27" s="30">
        <v>9</v>
      </c>
      <c r="T27" s="30">
        <v>8</v>
      </c>
      <c r="U27" s="30">
        <v>8</v>
      </c>
      <c r="V27" s="30">
        <v>8</v>
      </c>
      <c r="W27" s="30">
        <v>8</v>
      </c>
      <c r="X27" s="30">
        <v>7</v>
      </c>
      <c r="Y27" s="30">
        <v>8</v>
      </c>
      <c r="Z27" s="30">
        <v>7</v>
      </c>
      <c r="AA27" s="30">
        <f t="shared" si="7"/>
        <v>81</v>
      </c>
      <c r="AB27" s="41">
        <f t="shared" si="8"/>
        <v>24.3</v>
      </c>
      <c r="AC27" s="30">
        <v>7.69</v>
      </c>
      <c r="AD27" s="47">
        <v>13.4</v>
      </c>
      <c r="AE27" s="30">
        <v>13.2</v>
      </c>
      <c r="AF27" s="41">
        <v>17.3</v>
      </c>
      <c r="AG27" s="41">
        <f t="shared" si="9"/>
        <v>85</v>
      </c>
      <c r="AH27" s="18"/>
    </row>
    <row r="28" spans="1:34" s="21" customFormat="1" ht="14.1" customHeight="1" x14ac:dyDescent="0.15">
      <c r="A28" s="6">
        <v>4</v>
      </c>
      <c r="B28" s="27" t="s">
        <v>183</v>
      </c>
      <c r="C28" s="28" t="s">
        <v>19</v>
      </c>
      <c r="D28" s="29" t="s">
        <v>184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>
        <f t="shared" si="5"/>
        <v>0</v>
      </c>
      <c r="P28" s="41">
        <f t="shared" si="6"/>
        <v>0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>
        <f t="shared" si="7"/>
        <v>0</v>
      </c>
      <c r="AB28" s="41">
        <f t="shared" si="8"/>
        <v>0</v>
      </c>
      <c r="AC28" s="30"/>
      <c r="AD28" s="41"/>
      <c r="AE28" s="30"/>
      <c r="AF28" s="41"/>
      <c r="AG28" s="41">
        <f t="shared" si="9"/>
        <v>0</v>
      </c>
      <c r="AH28" s="18"/>
    </row>
    <row r="29" spans="1:34" s="21" customFormat="1" ht="14.1" customHeight="1" x14ac:dyDescent="0.15">
      <c r="A29" s="6">
        <v>5</v>
      </c>
      <c r="B29" s="27" t="s">
        <v>185</v>
      </c>
      <c r="C29" s="28" t="s">
        <v>19</v>
      </c>
      <c r="D29" s="29" t="s">
        <v>186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f t="shared" si="5"/>
        <v>0</v>
      </c>
      <c r="P29" s="41">
        <f t="shared" si="6"/>
        <v>0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>
        <f t="shared" si="7"/>
        <v>0</v>
      </c>
      <c r="AB29" s="41">
        <f t="shared" si="8"/>
        <v>0</v>
      </c>
      <c r="AC29" s="30"/>
      <c r="AD29" s="41"/>
      <c r="AE29" s="30"/>
      <c r="AF29" s="41"/>
      <c r="AG29" s="41">
        <f t="shared" si="9"/>
        <v>0</v>
      </c>
      <c r="AH29" s="18"/>
    </row>
    <row r="30" spans="1:34" s="21" customFormat="1" ht="14.1" customHeight="1" x14ac:dyDescent="0.15">
      <c r="A30" s="6">
        <v>6</v>
      </c>
      <c r="B30" s="27" t="s">
        <v>187</v>
      </c>
      <c r="C30" s="28" t="s">
        <v>141</v>
      </c>
      <c r="D30" s="29" t="s">
        <v>188</v>
      </c>
      <c r="E30" s="30">
        <v>9</v>
      </c>
      <c r="F30" s="30">
        <v>10</v>
      </c>
      <c r="G30" s="30">
        <v>10</v>
      </c>
      <c r="H30" s="30">
        <v>10</v>
      </c>
      <c r="I30" s="30">
        <v>10</v>
      </c>
      <c r="J30" s="30">
        <v>10</v>
      </c>
      <c r="K30" s="30">
        <v>10</v>
      </c>
      <c r="L30" s="30">
        <v>10</v>
      </c>
      <c r="M30" s="30">
        <v>10</v>
      </c>
      <c r="N30" s="30">
        <v>10</v>
      </c>
      <c r="O30" s="30">
        <f t="shared" si="5"/>
        <v>99</v>
      </c>
      <c r="P30" s="41">
        <f t="shared" si="6"/>
        <v>29.7</v>
      </c>
      <c r="Q30" s="30">
        <v>7</v>
      </c>
      <c r="R30" s="30">
        <v>7</v>
      </c>
      <c r="S30" s="30">
        <v>7</v>
      </c>
      <c r="T30" s="30">
        <v>7</v>
      </c>
      <c r="U30" s="30">
        <v>7</v>
      </c>
      <c r="V30" s="30">
        <v>7</v>
      </c>
      <c r="W30" s="30">
        <v>7</v>
      </c>
      <c r="X30" s="30">
        <v>7</v>
      </c>
      <c r="Y30" s="30">
        <v>7</v>
      </c>
      <c r="Z30" s="30">
        <v>7</v>
      </c>
      <c r="AA30" s="30">
        <f t="shared" si="7"/>
        <v>70</v>
      </c>
      <c r="AB30" s="41">
        <f t="shared" si="8"/>
        <v>21</v>
      </c>
      <c r="AC30" s="30">
        <v>6.41</v>
      </c>
      <c r="AD30" s="41">
        <v>14</v>
      </c>
      <c r="AE30" s="30">
        <v>8.9</v>
      </c>
      <c r="AF30" s="41">
        <v>16.600000000000001</v>
      </c>
      <c r="AG30" s="41">
        <f t="shared" si="9"/>
        <v>81.3</v>
      </c>
      <c r="AH30" s="18"/>
    </row>
    <row r="31" spans="1:34" s="21" customFormat="1" ht="14.1" customHeight="1" x14ac:dyDescent="0.15">
      <c r="A31" s="6">
        <v>7</v>
      </c>
      <c r="B31" s="27" t="s">
        <v>189</v>
      </c>
      <c r="C31" s="28" t="s">
        <v>141</v>
      </c>
      <c r="D31" s="29" t="s">
        <v>190</v>
      </c>
      <c r="E31" s="30">
        <v>10</v>
      </c>
      <c r="F31" s="30">
        <v>10</v>
      </c>
      <c r="G31" s="30">
        <v>10</v>
      </c>
      <c r="H31" s="30">
        <v>9</v>
      </c>
      <c r="I31" s="30">
        <v>0</v>
      </c>
      <c r="J31" s="30">
        <v>9</v>
      </c>
      <c r="K31" s="30">
        <v>9</v>
      </c>
      <c r="L31" s="30">
        <v>9</v>
      </c>
      <c r="M31" s="30">
        <v>9</v>
      </c>
      <c r="N31" s="30">
        <v>9</v>
      </c>
      <c r="O31" s="30">
        <f t="shared" si="5"/>
        <v>84</v>
      </c>
      <c r="P31" s="41">
        <f t="shared" si="6"/>
        <v>25.2</v>
      </c>
      <c r="Q31" s="30">
        <v>8</v>
      </c>
      <c r="R31" s="30">
        <v>8</v>
      </c>
      <c r="S31" s="30">
        <v>0</v>
      </c>
      <c r="T31" s="30">
        <v>0</v>
      </c>
      <c r="U31" s="30">
        <v>0</v>
      </c>
      <c r="V31" s="30">
        <v>8</v>
      </c>
      <c r="W31" s="30">
        <v>8</v>
      </c>
      <c r="X31" s="30">
        <v>8</v>
      </c>
      <c r="Y31" s="30">
        <v>8</v>
      </c>
      <c r="Z31" s="30">
        <v>0</v>
      </c>
      <c r="AA31" s="30">
        <f t="shared" si="7"/>
        <v>48</v>
      </c>
      <c r="AB31" s="41">
        <f t="shared" si="8"/>
        <v>14.4</v>
      </c>
      <c r="AC31" s="30">
        <v>6.29</v>
      </c>
      <c r="AD31" s="47">
        <v>13.4</v>
      </c>
      <c r="AE31" s="30">
        <v>8.1</v>
      </c>
      <c r="AF31" s="41">
        <v>14.5</v>
      </c>
      <c r="AG31" s="41">
        <f t="shared" si="9"/>
        <v>67.5</v>
      </c>
      <c r="AH31" s="18"/>
    </row>
    <row r="32" spans="1:34" s="21" customFormat="1" ht="14.1" customHeight="1" x14ac:dyDescent="0.15">
      <c r="A32" s="6">
        <v>8</v>
      </c>
      <c r="B32" s="27" t="s">
        <v>191</v>
      </c>
      <c r="C32" s="28" t="s">
        <v>141</v>
      </c>
      <c r="D32" s="29" t="s">
        <v>192</v>
      </c>
      <c r="E32" s="30">
        <v>9</v>
      </c>
      <c r="F32" s="30">
        <v>9</v>
      </c>
      <c r="G32" s="30">
        <v>9</v>
      </c>
      <c r="H32" s="30">
        <v>9</v>
      </c>
      <c r="I32" s="30">
        <v>8</v>
      </c>
      <c r="J32" s="30">
        <v>8</v>
      </c>
      <c r="K32" s="30">
        <v>9</v>
      </c>
      <c r="L32" s="30">
        <v>9</v>
      </c>
      <c r="M32" s="30">
        <v>9</v>
      </c>
      <c r="N32" s="30">
        <v>9</v>
      </c>
      <c r="O32" s="30">
        <f t="shared" si="5"/>
        <v>88</v>
      </c>
      <c r="P32" s="41">
        <f t="shared" si="6"/>
        <v>26.4</v>
      </c>
      <c r="Q32" s="30">
        <v>4</v>
      </c>
      <c r="R32" s="30">
        <v>4</v>
      </c>
      <c r="S32" s="30">
        <v>4</v>
      </c>
      <c r="T32" s="30">
        <v>0</v>
      </c>
      <c r="U32" s="30">
        <v>4</v>
      </c>
      <c r="V32" s="30">
        <v>4</v>
      </c>
      <c r="W32" s="30">
        <v>0</v>
      </c>
      <c r="X32" s="30">
        <v>4</v>
      </c>
      <c r="Y32" s="30">
        <v>3</v>
      </c>
      <c r="Z32" s="30">
        <v>4</v>
      </c>
      <c r="AA32" s="30">
        <f t="shared" si="7"/>
        <v>31</v>
      </c>
      <c r="AB32" s="41">
        <f t="shared" si="8"/>
        <v>9.3000000000000007</v>
      </c>
      <c r="AC32" s="30">
        <v>7.31</v>
      </c>
      <c r="AD32" s="41">
        <v>17.600000000000001</v>
      </c>
      <c r="AE32" s="30">
        <v>8.1</v>
      </c>
      <c r="AF32" s="41">
        <v>14.5</v>
      </c>
      <c r="AG32" s="41">
        <f t="shared" si="9"/>
        <v>67.8</v>
      </c>
      <c r="AH32" s="18"/>
    </row>
    <row r="33" spans="1:34" s="21" customFormat="1" ht="14.1" customHeight="1" x14ac:dyDescent="0.15">
      <c r="A33" s="6">
        <v>9</v>
      </c>
      <c r="B33" s="27" t="s">
        <v>193</v>
      </c>
      <c r="C33" s="28" t="s">
        <v>45</v>
      </c>
      <c r="D33" s="29" t="s">
        <v>194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f t="shared" si="5"/>
        <v>0</v>
      </c>
      <c r="P33" s="41">
        <f t="shared" si="6"/>
        <v>0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>
        <f t="shared" si="7"/>
        <v>0</v>
      </c>
      <c r="AB33" s="41">
        <f t="shared" si="8"/>
        <v>0</v>
      </c>
      <c r="AC33" s="30"/>
      <c r="AD33" s="41"/>
      <c r="AE33" s="30"/>
      <c r="AF33" s="41"/>
      <c r="AG33" s="41">
        <f t="shared" si="9"/>
        <v>0</v>
      </c>
      <c r="AH33" s="18"/>
    </row>
    <row r="34" spans="1:34" s="21" customFormat="1" ht="14.1" customHeight="1" x14ac:dyDescent="0.15">
      <c r="A34" s="4">
        <v>10</v>
      </c>
      <c r="B34" s="34"/>
      <c r="C34" s="34"/>
      <c r="D34" s="37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5">
        <f t="shared" si="5"/>
        <v>0</v>
      </c>
      <c r="P34" s="42">
        <f t="shared" si="6"/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5">
        <f t="shared" si="7"/>
        <v>0</v>
      </c>
      <c r="AB34" s="42">
        <f t="shared" si="8"/>
        <v>0</v>
      </c>
      <c r="AC34" s="43"/>
      <c r="AD34" s="44"/>
      <c r="AE34" s="43"/>
      <c r="AF34" s="44"/>
      <c r="AG34" s="42">
        <f t="shared" si="9"/>
        <v>0</v>
      </c>
      <c r="AH34" s="20"/>
    </row>
    <row r="35" spans="1:34" ht="14.1" customHeight="1" x14ac:dyDescent="0.15">
      <c r="A35" s="23"/>
      <c r="B35" s="35"/>
      <c r="C35" s="35"/>
      <c r="D35" s="3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45"/>
      <c r="AC35" s="45"/>
      <c r="AD35" s="45"/>
      <c r="AE35" s="45"/>
      <c r="AF35" s="79" t="s">
        <v>29</v>
      </c>
      <c r="AG35" s="82">
        <f>SUM(AG25:AG34)</f>
        <v>453.2</v>
      </c>
      <c r="AH35" s="45"/>
    </row>
    <row r="36" spans="1:34" ht="14.1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F36" s="79"/>
      <c r="AG36" s="82"/>
    </row>
  </sheetData>
  <mergeCells count="34">
    <mergeCell ref="A1:AH2"/>
    <mergeCell ref="A20:AH21"/>
    <mergeCell ref="AF16:AF17"/>
    <mergeCell ref="AF35:AF36"/>
    <mergeCell ref="AG4:AG5"/>
    <mergeCell ref="AG16:AG17"/>
    <mergeCell ref="AG23:AG24"/>
    <mergeCell ref="AG35:AG36"/>
    <mergeCell ref="A22:B22"/>
    <mergeCell ref="C22:D22"/>
    <mergeCell ref="E22:Z22"/>
    <mergeCell ref="AB22:AH22"/>
    <mergeCell ref="E23:N23"/>
    <mergeCell ref="O23:P23"/>
    <mergeCell ref="Q23:Z23"/>
    <mergeCell ref="AA23:AB23"/>
    <mergeCell ref="A23:A24"/>
    <mergeCell ref="B23:B24"/>
    <mergeCell ref="C23:C24"/>
    <mergeCell ref="D23:D24"/>
    <mergeCell ref="AH23:AH24"/>
    <mergeCell ref="A3:B3"/>
    <mergeCell ref="C3:D3"/>
    <mergeCell ref="E3:Z3"/>
    <mergeCell ref="AB3:AH3"/>
    <mergeCell ref="E4:N4"/>
    <mergeCell ref="O4:P4"/>
    <mergeCell ref="Q4:Z4"/>
    <mergeCell ref="AA4:AB4"/>
    <mergeCell ref="A4:A5"/>
    <mergeCell ref="B4:B5"/>
    <mergeCell ref="C4:C5"/>
    <mergeCell ref="D4:D5"/>
    <mergeCell ref="AH4:AH5"/>
  </mergeCells>
  <phoneticPr fontId="11" type="noConversion"/>
  <pageMargins left="0.511811023622047" right="0.31496062992126" top="0.55118110236220497" bottom="0.35433070866141703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workbookViewId="0">
      <selection activeCell="Y13" sqref="Y13"/>
    </sheetView>
  </sheetViews>
  <sheetFormatPr defaultColWidth="9" defaultRowHeight="13.5" x14ac:dyDescent="0.15"/>
  <cols>
    <col min="1" max="1" width="3.625" customWidth="1"/>
    <col min="2" max="2" width="10.625" customWidth="1"/>
    <col min="3" max="8" width="3.625" customWidth="1"/>
    <col min="9" max="9" width="4.625" customWidth="1"/>
    <col min="10" max="15" width="3.625" customWidth="1"/>
    <col min="16" max="16" width="4.625" customWidth="1"/>
    <col min="17" max="22" width="3.625" customWidth="1"/>
    <col min="23" max="23" width="4.625" customWidth="1"/>
    <col min="24" max="29" width="3.625" customWidth="1"/>
    <col min="30" max="32" width="5.625" customWidth="1"/>
  </cols>
  <sheetData>
    <row r="1" spans="1:32" ht="20.100000000000001" customHeight="1" x14ac:dyDescent="0.15">
      <c r="A1" s="85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2" ht="20.100000000000001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1:32" ht="20.100000000000001" customHeight="1" x14ac:dyDescent="0.15">
      <c r="A3" s="87" t="s">
        <v>1</v>
      </c>
      <c r="B3" s="8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0.100000000000001" customHeight="1" x14ac:dyDescent="0.15">
      <c r="A4" s="2" t="s">
        <v>5</v>
      </c>
      <c r="B4" s="3" t="s">
        <v>195</v>
      </c>
      <c r="C4" s="88" t="s">
        <v>9</v>
      </c>
      <c r="D4" s="89"/>
      <c r="E4" s="89"/>
      <c r="F4" s="89"/>
      <c r="G4" s="89"/>
      <c r="H4" s="90"/>
      <c r="I4" s="91" t="s">
        <v>10</v>
      </c>
      <c r="J4" s="88" t="s">
        <v>11</v>
      </c>
      <c r="K4" s="89"/>
      <c r="L4" s="89"/>
      <c r="M4" s="89"/>
      <c r="N4" s="89"/>
      <c r="O4" s="90"/>
      <c r="P4" s="91" t="s">
        <v>10</v>
      </c>
      <c r="Q4" s="88" t="s">
        <v>12</v>
      </c>
      <c r="R4" s="89"/>
      <c r="S4" s="89"/>
      <c r="T4" s="89"/>
      <c r="U4" s="89"/>
      <c r="V4" s="90"/>
      <c r="W4" s="91" t="s">
        <v>10</v>
      </c>
      <c r="X4" s="88" t="s">
        <v>13</v>
      </c>
      <c r="Y4" s="89"/>
      <c r="Z4" s="89"/>
      <c r="AA4" s="89"/>
      <c r="AB4" s="89"/>
      <c r="AC4" s="90"/>
      <c r="AD4" s="91" t="s">
        <v>10</v>
      </c>
      <c r="AE4" s="91" t="s">
        <v>14</v>
      </c>
      <c r="AF4" s="93" t="s">
        <v>15</v>
      </c>
    </row>
    <row r="5" spans="1:32" ht="20.100000000000001" customHeight="1" thickBot="1" x14ac:dyDescent="0.2">
      <c r="A5" s="4"/>
      <c r="B5" s="5"/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92"/>
      <c r="J5" s="5">
        <v>1</v>
      </c>
      <c r="K5" s="5">
        <v>2</v>
      </c>
      <c r="L5" s="5">
        <v>3</v>
      </c>
      <c r="M5" s="5">
        <v>4</v>
      </c>
      <c r="N5" s="5">
        <v>5</v>
      </c>
      <c r="O5" s="5">
        <v>6</v>
      </c>
      <c r="P5" s="92"/>
      <c r="Q5" s="5" t="s">
        <v>196</v>
      </c>
      <c r="R5" s="5" t="s">
        <v>197</v>
      </c>
      <c r="S5" s="5" t="s">
        <v>198</v>
      </c>
      <c r="T5" s="5" t="s">
        <v>199</v>
      </c>
      <c r="U5" s="5" t="s">
        <v>200</v>
      </c>
      <c r="V5" s="5" t="s">
        <v>201</v>
      </c>
      <c r="W5" s="92"/>
      <c r="X5" s="5" t="s">
        <v>196</v>
      </c>
      <c r="Y5" s="5" t="s">
        <v>197</v>
      </c>
      <c r="Z5" s="5" t="s">
        <v>198</v>
      </c>
      <c r="AA5" s="5" t="s">
        <v>199</v>
      </c>
      <c r="AB5" s="5" t="s">
        <v>200</v>
      </c>
      <c r="AC5" s="5" t="s">
        <v>201</v>
      </c>
      <c r="AD5" s="92"/>
      <c r="AE5" s="92"/>
      <c r="AF5" s="94"/>
    </row>
    <row r="6" spans="1:32" ht="35.1" customHeight="1" x14ac:dyDescent="0.15">
      <c r="A6" s="2">
        <v>3</v>
      </c>
      <c r="B6" s="9" t="s">
        <v>202</v>
      </c>
      <c r="C6" s="10">
        <v>27</v>
      </c>
      <c r="D6" s="10">
        <v>27</v>
      </c>
      <c r="E6" s="10">
        <v>24.3</v>
      </c>
      <c r="F6" s="10">
        <v>27</v>
      </c>
      <c r="G6" s="10">
        <v>24</v>
      </c>
      <c r="H6" s="10">
        <v>24</v>
      </c>
      <c r="I6" s="14">
        <f t="shared" ref="I6:I14" si="0">SUM(C6:H6)</f>
        <v>153.30000000000001</v>
      </c>
      <c r="J6" s="10">
        <v>21.3</v>
      </c>
      <c r="K6" s="10">
        <v>18.600000000000001</v>
      </c>
      <c r="L6" s="10">
        <v>12</v>
      </c>
      <c r="M6" s="10">
        <v>23.7</v>
      </c>
      <c r="N6" s="10">
        <v>18.899999999999999</v>
      </c>
      <c r="O6" s="10">
        <v>20.399999999999999</v>
      </c>
      <c r="P6" s="14">
        <f t="shared" ref="P6:P14" si="1">SUM(J6:O6)</f>
        <v>114.9</v>
      </c>
      <c r="Q6" s="10">
        <v>17.8</v>
      </c>
      <c r="R6" s="10">
        <v>15</v>
      </c>
      <c r="S6" s="10">
        <v>16.399999999999999</v>
      </c>
      <c r="T6" s="10">
        <v>14.2</v>
      </c>
      <c r="U6" s="10">
        <v>12</v>
      </c>
      <c r="V6" s="10">
        <v>15.4</v>
      </c>
      <c r="W6" s="14">
        <f t="shared" ref="W6:W14" si="2">SUM(Q6:V6)</f>
        <v>90.8</v>
      </c>
      <c r="X6" s="10">
        <v>15.8</v>
      </c>
      <c r="Y6" s="10">
        <v>15.9</v>
      </c>
      <c r="Z6" s="10">
        <v>20</v>
      </c>
      <c r="AA6" s="10">
        <v>20</v>
      </c>
      <c r="AB6" s="10">
        <v>15.3</v>
      </c>
      <c r="AC6" s="10">
        <v>20</v>
      </c>
      <c r="AD6" s="14">
        <f t="shared" ref="AD6:AD14" si="3">SUM(X6:AC6)</f>
        <v>107</v>
      </c>
      <c r="AE6" s="14">
        <f t="shared" ref="AE6:AE14" si="4">I6+P6+W6+AD6</f>
        <v>466</v>
      </c>
      <c r="AF6" s="19">
        <v>1</v>
      </c>
    </row>
    <row r="7" spans="1:32" ht="35.1" customHeight="1" x14ac:dyDescent="0.15">
      <c r="A7" s="6">
        <v>9</v>
      </c>
      <c r="B7" s="7" t="s">
        <v>203</v>
      </c>
      <c r="C7" s="8">
        <v>29.1</v>
      </c>
      <c r="D7" s="8">
        <v>24.3</v>
      </c>
      <c r="E7" s="8">
        <v>30</v>
      </c>
      <c r="F7" s="8">
        <v>29.7</v>
      </c>
      <c r="G7" s="8">
        <v>25.2</v>
      </c>
      <c r="H7" s="8">
        <v>26.4</v>
      </c>
      <c r="I7" s="13">
        <f t="shared" si="0"/>
        <v>164.7</v>
      </c>
      <c r="J7" s="8">
        <v>18</v>
      </c>
      <c r="K7" s="8">
        <v>24</v>
      </c>
      <c r="L7" s="8">
        <v>24.3</v>
      </c>
      <c r="M7" s="8">
        <v>21</v>
      </c>
      <c r="N7" s="8">
        <v>14.4</v>
      </c>
      <c r="O7" s="8">
        <v>9.3000000000000007</v>
      </c>
      <c r="P7" s="13">
        <f t="shared" si="1"/>
        <v>111</v>
      </c>
      <c r="Q7" s="8">
        <v>12.2</v>
      </c>
      <c r="R7" s="8">
        <v>13.6</v>
      </c>
      <c r="S7" s="8">
        <v>13.4</v>
      </c>
      <c r="T7" s="8">
        <v>14</v>
      </c>
      <c r="U7" s="8">
        <v>13.4</v>
      </c>
      <c r="V7" s="8">
        <v>17.600000000000001</v>
      </c>
      <c r="W7" s="13">
        <f t="shared" si="2"/>
        <v>84.2</v>
      </c>
      <c r="X7" s="8">
        <v>14.2</v>
      </c>
      <c r="Y7" s="8">
        <v>16.2</v>
      </c>
      <c r="Z7" s="8">
        <v>17.3</v>
      </c>
      <c r="AA7" s="8">
        <v>16.600000000000001</v>
      </c>
      <c r="AB7" s="8">
        <v>14.5</v>
      </c>
      <c r="AC7" s="8">
        <v>14.5</v>
      </c>
      <c r="AD7" s="13">
        <f t="shared" si="3"/>
        <v>93.3</v>
      </c>
      <c r="AE7" s="13">
        <f t="shared" si="4"/>
        <v>453.2</v>
      </c>
      <c r="AF7" s="18">
        <v>2</v>
      </c>
    </row>
    <row r="8" spans="1:32" ht="35.1" customHeight="1" x14ac:dyDescent="0.15">
      <c r="A8" s="6">
        <v>5</v>
      </c>
      <c r="B8" s="7" t="s">
        <v>204</v>
      </c>
      <c r="C8" s="8">
        <v>27</v>
      </c>
      <c r="D8" s="8">
        <v>21.6</v>
      </c>
      <c r="E8" s="8">
        <v>23.4</v>
      </c>
      <c r="F8" s="8">
        <v>27</v>
      </c>
      <c r="G8" s="8">
        <v>27</v>
      </c>
      <c r="H8" s="8">
        <v>30</v>
      </c>
      <c r="I8" s="13">
        <f t="shared" si="0"/>
        <v>156</v>
      </c>
      <c r="J8" s="8">
        <v>16.8</v>
      </c>
      <c r="K8" s="8">
        <v>20.7</v>
      </c>
      <c r="L8" s="8">
        <v>20.7</v>
      </c>
      <c r="M8" s="8">
        <v>21</v>
      </c>
      <c r="N8" s="8">
        <v>21.3</v>
      </c>
      <c r="O8" s="8">
        <v>20.7</v>
      </c>
      <c r="P8" s="13">
        <f t="shared" si="1"/>
        <v>121.2</v>
      </c>
      <c r="Q8" s="8">
        <v>14.6</v>
      </c>
      <c r="R8" s="8">
        <v>13.8</v>
      </c>
      <c r="S8" s="8">
        <v>12.4</v>
      </c>
      <c r="T8" s="8">
        <v>16</v>
      </c>
      <c r="U8" s="8">
        <v>16.8</v>
      </c>
      <c r="V8" s="8">
        <v>14</v>
      </c>
      <c r="W8" s="13">
        <f t="shared" si="2"/>
        <v>87.6</v>
      </c>
      <c r="X8" s="8">
        <v>15.3</v>
      </c>
      <c r="Y8" s="8">
        <v>13.1</v>
      </c>
      <c r="Z8" s="8">
        <v>13.7</v>
      </c>
      <c r="AA8" s="8">
        <v>14</v>
      </c>
      <c r="AB8" s="8">
        <v>12.9</v>
      </c>
      <c r="AC8" s="8">
        <v>16.100000000000001</v>
      </c>
      <c r="AD8" s="13">
        <f t="shared" si="3"/>
        <v>85.1</v>
      </c>
      <c r="AE8" s="13">
        <f t="shared" si="4"/>
        <v>449.9</v>
      </c>
      <c r="AF8" s="18">
        <v>3</v>
      </c>
    </row>
    <row r="9" spans="1:32" ht="35.1" customHeight="1" x14ac:dyDescent="0.15">
      <c r="A9" s="6">
        <v>2</v>
      </c>
      <c r="B9" s="7" t="s">
        <v>205</v>
      </c>
      <c r="C9" s="8">
        <v>27.3</v>
      </c>
      <c r="D9" s="8">
        <v>27</v>
      </c>
      <c r="E9" s="8">
        <v>24.3</v>
      </c>
      <c r="F9" s="8">
        <v>24.9</v>
      </c>
      <c r="G9" s="8">
        <v>24</v>
      </c>
      <c r="H9" s="8">
        <v>24.3</v>
      </c>
      <c r="I9" s="13">
        <f t="shared" si="0"/>
        <v>151.80000000000001</v>
      </c>
      <c r="J9" s="8">
        <v>16.2</v>
      </c>
      <c r="K9" s="8">
        <v>17.399999999999999</v>
      </c>
      <c r="L9" s="8">
        <v>20.7</v>
      </c>
      <c r="M9" s="8">
        <v>12.6</v>
      </c>
      <c r="N9" s="8">
        <v>12.9</v>
      </c>
      <c r="O9" s="8">
        <v>14.1</v>
      </c>
      <c r="P9" s="13">
        <f t="shared" si="1"/>
        <v>93.9</v>
      </c>
      <c r="Q9" s="8">
        <v>14.2</v>
      </c>
      <c r="R9" s="8">
        <v>14.4</v>
      </c>
      <c r="S9" s="8">
        <v>11</v>
      </c>
      <c r="T9" s="8">
        <v>13.2</v>
      </c>
      <c r="U9" s="8">
        <v>11.6</v>
      </c>
      <c r="V9" s="8">
        <v>13.8</v>
      </c>
      <c r="W9" s="13">
        <f t="shared" si="2"/>
        <v>78.2</v>
      </c>
      <c r="X9" s="8">
        <v>17.100000000000001</v>
      </c>
      <c r="Y9" s="8">
        <v>17.8</v>
      </c>
      <c r="Z9" s="8">
        <v>17.8</v>
      </c>
      <c r="AA9" s="8">
        <v>11.6</v>
      </c>
      <c r="AB9" s="8">
        <v>11</v>
      </c>
      <c r="AC9" s="8">
        <v>14.3</v>
      </c>
      <c r="AD9" s="13">
        <f t="shared" si="3"/>
        <v>89.6</v>
      </c>
      <c r="AE9" s="13">
        <f t="shared" si="4"/>
        <v>413.5</v>
      </c>
      <c r="AF9" s="18">
        <v>4</v>
      </c>
    </row>
    <row r="10" spans="1:32" ht="35.1" customHeight="1" x14ac:dyDescent="0.15">
      <c r="A10" s="6">
        <v>8</v>
      </c>
      <c r="B10" s="7" t="s">
        <v>206</v>
      </c>
      <c r="C10" s="8">
        <v>21</v>
      </c>
      <c r="D10" s="8">
        <v>18.3</v>
      </c>
      <c r="E10" s="8">
        <v>23.4</v>
      </c>
      <c r="F10" s="8">
        <v>21.3</v>
      </c>
      <c r="G10" s="8">
        <v>29.4</v>
      </c>
      <c r="H10" s="8">
        <v>21.6</v>
      </c>
      <c r="I10" s="13">
        <f t="shared" si="0"/>
        <v>135</v>
      </c>
      <c r="J10" s="8">
        <v>14.7</v>
      </c>
      <c r="K10" s="8">
        <v>12.6</v>
      </c>
      <c r="L10" s="8">
        <v>9.6</v>
      </c>
      <c r="M10" s="8">
        <v>8.4</v>
      </c>
      <c r="N10" s="8">
        <v>23.7</v>
      </c>
      <c r="O10" s="8">
        <v>13.5</v>
      </c>
      <c r="P10" s="13">
        <f t="shared" si="1"/>
        <v>82.5</v>
      </c>
      <c r="Q10" s="8">
        <v>13.8</v>
      </c>
      <c r="R10" s="8">
        <v>13.2</v>
      </c>
      <c r="S10" s="8">
        <v>12</v>
      </c>
      <c r="T10" s="8">
        <v>13.2</v>
      </c>
      <c r="U10" s="8">
        <v>14.2</v>
      </c>
      <c r="V10" s="8">
        <v>13.8</v>
      </c>
      <c r="W10" s="13">
        <f t="shared" si="2"/>
        <v>80.2</v>
      </c>
      <c r="X10" s="8">
        <v>18.399999999999999</v>
      </c>
      <c r="Y10" s="8">
        <v>15.1</v>
      </c>
      <c r="Z10" s="8">
        <v>19.5</v>
      </c>
      <c r="AA10" s="8">
        <v>13.1</v>
      </c>
      <c r="AB10" s="8">
        <v>16.899999999999999</v>
      </c>
      <c r="AC10" s="8">
        <v>14</v>
      </c>
      <c r="AD10" s="13">
        <f t="shared" si="3"/>
        <v>97</v>
      </c>
      <c r="AE10" s="13">
        <f t="shared" si="4"/>
        <v>394.7</v>
      </c>
      <c r="AF10" s="18">
        <v>5</v>
      </c>
    </row>
    <row r="11" spans="1:32" ht="35.1" customHeight="1" x14ac:dyDescent="0.15">
      <c r="A11" s="6">
        <v>7</v>
      </c>
      <c r="B11" s="7" t="s">
        <v>207</v>
      </c>
      <c r="C11" s="8">
        <v>21.3</v>
      </c>
      <c r="D11" s="8">
        <v>22.5</v>
      </c>
      <c r="E11" s="8">
        <v>19.8</v>
      </c>
      <c r="F11" s="8">
        <v>26.7</v>
      </c>
      <c r="G11" s="8">
        <v>28.5</v>
      </c>
      <c r="H11" s="8">
        <v>18.899999999999999</v>
      </c>
      <c r="I11" s="13">
        <f t="shared" si="0"/>
        <v>137.69999999999999</v>
      </c>
      <c r="J11" s="8">
        <v>11.7</v>
      </c>
      <c r="K11" s="8">
        <v>6.9</v>
      </c>
      <c r="L11" s="8">
        <v>9.3000000000000007</v>
      </c>
      <c r="M11" s="8">
        <v>13.5</v>
      </c>
      <c r="N11" s="8">
        <v>15.3</v>
      </c>
      <c r="O11" s="8">
        <v>9.3000000000000007</v>
      </c>
      <c r="P11" s="13">
        <f t="shared" si="1"/>
        <v>66</v>
      </c>
      <c r="Q11" s="8">
        <v>10.8</v>
      </c>
      <c r="R11" s="8">
        <v>13.4</v>
      </c>
      <c r="S11" s="8">
        <v>13</v>
      </c>
      <c r="T11" s="8">
        <v>13.6</v>
      </c>
      <c r="U11" s="8">
        <v>13.2</v>
      </c>
      <c r="V11" s="8">
        <v>10.199999999999999</v>
      </c>
      <c r="W11" s="13">
        <f t="shared" si="2"/>
        <v>74.2</v>
      </c>
      <c r="X11" s="8">
        <v>15.5</v>
      </c>
      <c r="Y11" s="8">
        <v>13.7</v>
      </c>
      <c r="Z11" s="8">
        <v>14.2</v>
      </c>
      <c r="AA11" s="8">
        <v>12.9</v>
      </c>
      <c r="AB11" s="8">
        <v>11.8</v>
      </c>
      <c r="AC11" s="8">
        <v>11.2</v>
      </c>
      <c r="AD11" s="13">
        <f t="shared" si="3"/>
        <v>79.3</v>
      </c>
      <c r="AE11" s="13">
        <f t="shared" si="4"/>
        <v>357.2</v>
      </c>
      <c r="AF11" s="18">
        <v>6</v>
      </c>
    </row>
    <row r="12" spans="1:32" ht="35.1" customHeight="1" x14ac:dyDescent="0.15">
      <c r="A12" s="6">
        <v>6</v>
      </c>
      <c r="B12" s="7" t="s">
        <v>208</v>
      </c>
      <c r="C12" s="8">
        <v>18.899999999999999</v>
      </c>
      <c r="D12" s="8">
        <v>10.8</v>
      </c>
      <c r="E12" s="8">
        <v>13.5</v>
      </c>
      <c r="F12" s="8">
        <v>16.8</v>
      </c>
      <c r="G12" s="8">
        <v>21.6</v>
      </c>
      <c r="H12" s="8">
        <v>11.1</v>
      </c>
      <c r="I12" s="13">
        <f t="shared" si="0"/>
        <v>92.7</v>
      </c>
      <c r="J12" s="8">
        <v>12.6</v>
      </c>
      <c r="K12" s="8">
        <v>9.3000000000000007</v>
      </c>
      <c r="L12" s="8">
        <v>5.7</v>
      </c>
      <c r="M12" s="8">
        <v>14.1</v>
      </c>
      <c r="N12" s="8">
        <v>9</v>
      </c>
      <c r="O12" s="8">
        <v>10.5</v>
      </c>
      <c r="P12" s="13">
        <f t="shared" si="1"/>
        <v>61.2</v>
      </c>
      <c r="Q12" s="8">
        <v>12.8</v>
      </c>
      <c r="R12" s="8">
        <v>10.8</v>
      </c>
      <c r="S12" s="8">
        <v>15.6</v>
      </c>
      <c r="T12" s="8">
        <v>12.4</v>
      </c>
      <c r="U12" s="8">
        <v>16.399999999999999</v>
      </c>
      <c r="V12" s="8">
        <v>13.6</v>
      </c>
      <c r="W12" s="13">
        <f t="shared" si="2"/>
        <v>81.599999999999994</v>
      </c>
      <c r="X12" s="8">
        <v>16.2</v>
      </c>
      <c r="Y12" s="8">
        <v>10.6</v>
      </c>
      <c r="Z12" s="8">
        <v>12.4</v>
      </c>
      <c r="AA12" s="8">
        <v>20</v>
      </c>
      <c r="AB12" s="8">
        <v>16.899999999999999</v>
      </c>
      <c r="AC12" s="8">
        <v>14.3</v>
      </c>
      <c r="AD12" s="13">
        <f t="shared" si="3"/>
        <v>90.4</v>
      </c>
      <c r="AE12" s="13">
        <f t="shared" si="4"/>
        <v>325.89999999999998</v>
      </c>
      <c r="AF12" s="18">
        <v>7</v>
      </c>
    </row>
    <row r="13" spans="1:32" ht="35.1" customHeight="1" x14ac:dyDescent="0.15">
      <c r="A13" s="6">
        <v>4</v>
      </c>
      <c r="B13" s="7" t="s">
        <v>209</v>
      </c>
      <c r="C13" s="8">
        <v>21.6</v>
      </c>
      <c r="D13" s="8">
        <v>13.5</v>
      </c>
      <c r="E13" s="8">
        <v>16.2</v>
      </c>
      <c r="F13" s="8">
        <v>12</v>
      </c>
      <c r="G13" s="8">
        <v>16.2</v>
      </c>
      <c r="H13" s="8">
        <v>15.9</v>
      </c>
      <c r="I13" s="13">
        <f t="shared" si="0"/>
        <v>95.4</v>
      </c>
      <c r="J13" s="8">
        <v>14.7</v>
      </c>
      <c r="K13" s="8">
        <v>7.5</v>
      </c>
      <c r="L13" s="8">
        <v>4.5</v>
      </c>
      <c r="M13" s="8">
        <v>1.8</v>
      </c>
      <c r="N13" s="8">
        <v>12.3</v>
      </c>
      <c r="O13" s="8">
        <v>5.7</v>
      </c>
      <c r="P13" s="13">
        <f t="shared" si="1"/>
        <v>46.5</v>
      </c>
      <c r="Q13" s="8">
        <v>13.4</v>
      </c>
      <c r="R13" s="8">
        <v>11.4</v>
      </c>
      <c r="S13" s="8">
        <v>16.2</v>
      </c>
      <c r="T13" s="8">
        <v>13.6</v>
      </c>
      <c r="U13" s="8">
        <v>15.2</v>
      </c>
      <c r="V13" s="8">
        <v>13.8</v>
      </c>
      <c r="W13" s="13">
        <f t="shared" si="2"/>
        <v>83.6</v>
      </c>
      <c r="X13" s="8">
        <v>13.2</v>
      </c>
      <c r="Y13" s="8">
        <v>15.4</v>
      </c>
      <c r="Z13" s="8">
        <v>13.2</v>
      </c>
      <c r="AA13" s="8">
        <v>13.1</v>
      </c>
      <c r="AB13" s="8">
        <v>12.6</v>
      </c>
      <c r="AC13" s="8">
        <v>11</v>
      </c>
      <c r="AD13" s="13">
        <f t="shared" si="3"/>
        <v>78.5</v>
      </c>
      <c r="AE13" s="13">
        <f t="shared" si="4"/>
        <v>304</v>
      </c>
      <c r="AF13" s="18">
        <v>8</v>
      </c>
    </row>
    <row r="14" spans="1:32" ht="35.1" customHeight="1" x14ac:dyDescent="0.15">
      <c r="A14" s="6">
        <v>1</v>
      </c>
      <c r="B14" s="7" t="s">
        <v>210</v>
      </c>
      <c r="C14" s="8">
        <v>18.899999999999999</v>
      </c>
      <c r="D14" s="8">
        <v>15.9</v>
      </c>
      <c r="E14" s="8">
        <v>20.7</v>
      </c>
      <c r="F14" s="8">
        <v>0</v>
      </c>
      <c r="G14" s="8">
        <v>0</v>
      </c>
      <c r="H14" s="8">
        <v>0</v>
      </c>
      <c r="I14" s="13">
        <f t="shared" si="0"/>
        <v>55.5</v>
      </c>
      <c r="J14" s="8">
        <v>13.2</v>
      </c>
      <c r="K14" s="8">
        <v>18.899999999999999</v>
      </c>
      <c r="L14" s="8">
        <v>10.5</v>
      </c>
      <c r="M14" s="8">
        <v>0</v>
      </c>
      <c r="N14" s="8">
        <v>0</v>
      </c>
      <c r="O14" s="8">
        <v>0</v>
      </c>
      <c r="P14" s="13">
        <f t="shared" si="1"/>
        <v>42.6</v>
      </c>
      <c r="Q14" s="8">
        <v>14.8</v>
      </c>
      <c r="R14" s="8">
        <v>15.8</v>
      </c>
      <c r="S14" s="8">
        <v>15.6</v>
      </c>
      <c r="T14" s="8">
        <v>0</v>
      </c>
      <c r="U14" s="8">
        <v>0</v>
      </c>
      <c r="V14" s="8">
        <v>0</v>
      </c>
      <c r="W14" s="13">
        <f t="shared" si="2"/>
        <v>46.2</v>
      </c>
      <c r="X14" s="8">
        <v>17.3</v>
      </c>
      <c r="Y14" s="8">
        <v>16.7</v>
      </c>
      <c r="Z14" s="8">
        <v>20</v>
      </c>
      <c r="AA14" s="8">
        <v>0</v>
      </c>
      <c r="AB14" s="8">
        <v>0</v>
      </c>
      <c r="AC14" s="8">
        <v>0</v>
      </c>
      <c r="AD14" s="13">
        <f t="shared" si="3"/>
        <v>54</v>
      </c>
      <c r="AE14" s="13">
        <f t="shared" si="4"/>
        <v>198.3</v>
      </c>
      <c r="AF14" s="18">
        <v>9</v>
      </c>
    </row>
    <row r="15" spans="1:32" ht="35.1" customHeight="1" thickBot="1" x14ac:dyDescent="0.2">
      <c r="A15" s="4">
        <v>10</v>
      </c>
      <c r="B15" s="11"/>
      <c r="C15" s="12"/>
      <c r="D15" s="12"/>
      <c r="E15" s="12"/>
      <c r="F15" s="12"/>
      <c r="G15" s="12"/>
      <c r="H15" s="12"/>
      <c r="I15" s="15"/>
      <c r="J15" s="12"/>
      <c r="K15" s="12"/>
      <c r="L15" s="12"/>
      <c r="M15" s="12"/>
      <c r="N15" s="12"/>
      <c r="O15" s="12"/>
      <c r="P15" s="16"/>
      <c r="Q15" s="17"/>
      <c r="R15" s="17"/>
      <c r="S15" s="17"/>
      <c r="T15" s="17"/>
      <c r="U15" s="17"/>
      <c r="V15" s="17"/>
      <c r="W15" s="16"/>
      <c r="X15" s="17"/>
      <c r="Y15" s="17"/>
      <c r="Z15" s="17"/>
      <c r="AA15" s="17"/>
      <c r="AB15" s="17"/>
      <c r="AC15" s="17"/>
      <c r="AD15" s="16"/>
      <c r="AE15" s="16"/>
      <c r="AF15" s="20"/>
    </row>
  </sheetData>
  <mergeCells count="12">
    <mergeCell ref="AD4:AD5"/>
    <mergeCell ref="AE4:AE5"/>
    <mergeCell ref="AF4:AF5"/>
    <mergeCell ref="A1:AF2"/>
    <mergeCell ref="A3:B3"/>
    <mergeCell ref="C4:H4"/>
    <mergeCell ref="J4:O4"/>
    <mergeCell ref="Q4:V4"/>
    <mergeCell ref="X4:AC4"/>
    <mergeCell ref="I4:I5"/>
    <mergeCell ref="P4:P5"/>
    <mergeCell ref="W4:W5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工贸、工商</vt:lpstr>
      <vt:lpstr>工业、护理</vt:lpstr>
      <vt:lpstr>医专、经贸</vt:lpstr>
      <vt:lpstr>旅游、轻工</vt:lpstr>
      <vt:lpstr>城职、电力</vt:lpstr>
      <vt:lpstr>乙组统计表</vt:lpstr>
      <vt:lpstr>城职、电力!_GoBack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2020-11-29T06:27:00Z</cp:lastPrinted>
  <dcterms:created xsi:type="dcterms:W3CDTF">2020-11-26T04:41:00Z</dcterms:created>
  <dcterms:modified xsi:type="dcterms:W3CDTF">2020-12-01T09:39:16Z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